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Questa_cartella_di_lavoro" defaultThemeVersion="124226"/>
  <xr:revisionPtr revIDLastSave="0" documentId="13_ncr:1_{DDE194B7-5EEC-4E74-B658-2520EB89BCD7}" xr6:coauthVersionLast="47" xr6:coauthVersionMax="47" xr10:uidLastSave="{00000000-0000-0000-0000-000000000000}"/>
  <bookViews>
    <workbookView xWindow="-108" yWindow="-108" windowWidth="23256" windowHeight="12576" tabRatio="995" xr2:uid="{00000000-000D-0000-FFFF-FFFF00000000}"/>
  </bookViews>
  <sheets>
    <sheet name="Quadro riassuntivo" sheetId="13" r:id="rId1"/>
    <sheet name="Istruzioni" sheetId="29" r:id="rId2"/>
    <sheet name="Personale dipendente_reali" sheetId="10" r:id="rId3"/>
    <sheet name="Personale dipendente_standard" sheetId="28" r:id="rId4"/>
    <sheet name="Pers. collaborazione-occasion." sheetId="7" r:id="rId5"/>
    <sheet name="Somministrazione_costi reali" sheetId="30" r:id="rId6"/>
    <sheet name="Somministrazione_costi standard" sheetId="31" r:id="rId7"/>
    <sheet name="Missioni-trasferte" sheetId="20" r:id="rId8"/>
    <sheet name="Strumenti attrezzature" sheetId="1" r:id="rId9"/>
    <sheet name="Materiali" sheetId="22" r:id="rId10"/>
    <sheet name="Immobili_locazione" sheetId="23" r:id="rId11"/>
    <sheet name="Licenze e diritti di PI" sheetId="16" r:id="rId12"/>
    <sheet name="Servizi di consulenza" sheetId="17" r:id="rId13"/>
    <sheet name="Altri costi" sheetId="18" r:id="rId14"/>
  </sheets>
  <definedNames>
    <definedName name="_ftn1" localSheetId="7">'Missioni-trasferte'!#REF!</definedName>
    <definedName name="_ftn1" localSheetId="4">'Pers. collaborazione-occasion.'!#REF!</definedName>
    <definedName name="_ftn1" localSheetId="2">'Personale dipendente_reali'!#REF!</definedName>
    <definedName name="_ftn1" localSheetId="3">'Personale dipendente_standard'!#REF!</definedName>
    <definedName name="_ftn1" localSheetId="5">'Somministrazione_costi reali'!#REF!</definedName>
    <definedName name="_ftn1" localSheetId="6">'Somministrazione_costi standard'!#REF!</definedName>
    <definedName name="_ftnref1" localSheetId="7">'Missioni-trasferte'!#REF!</definedName>
    <definedName name="_ftnref1" localSheetId="4">'Pers. collaborazione-occasion.'!#REF!</definedName>
    <definedName name="_ftnref1" localSheetId="2">'Personale dipendente_reali'!#REF!</definedName>
    <definedName name="_ftnref1" localSheetId="3">'Personale dipendente_standard'!#REF!</definedName>
    <definedName name="_ftnref1" localSheetId="5">'Somministrazione_costi reali'!#REF!</definedName>
    <definedName name="_ftnref1" localSheetId="6">'Somministrazione_costi standard'!#REF!</definedName>
    <definedName name="Anno_rendicontato" localSheetId="1">Istruzioni!#REF!</definedName>
    <definedName name="Anno_rendicontato">'Quadro riassuntivo'!$C$14</definedName>
    <definedName name="_xlnm.Print_Area" localSheetId="13">'Altri costi'!$B$3:$I$36</definedName>
    <definedName name="_xlnm.Print_Area" localSheetId="10">Immobili_locazione!$B$3:$I$36</definedName>
    <definedName name="_xlnm.Print_Area" localSheetId="1">Istruzioni!$A:$C</definedName>
    <definedName name="_xlnm.Print_Area" localSheetId="11">'Licenze e diritti di PI'!$B$3:$I$36</definedName>
    <definedName name="_xlnm.Print_Area" localSheetId="9">Materiali!$B$3:$J$36</definedName>
    <definedName name="_xlnm.Print_Area" localSheetId="7">'Missioni-trasferte'!$A$3:$I$26</definedName>
    <definedName name="_xlnm.Print_Area" localSheetId="4">'Pers. collaborazione-occasion.'!$A$3:$H$28</definedName>
    <definedName name="_xlnm.Print_Area" localSheetId="2">'Personale dipendente_reali'!$A:$G</definedName>
    <definedName name="_xlnm.Print_Area" localSheetId="0">'Quadro riassuntivo'!$A:$F</definedName>
    <definedName name="_xlnm.Print_Area" localSheetId="12">'Servizi di consulenza'!$B$3:$J$36</definedName>
    <definedName name="_xlnm.Print_Area" localSheetId="8">'Strumenti attrezzature'!$B$3:$I$34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3" l="1"/>
  <c r="C24" i="13"/>
  <c r="K3" i="18"/>
  <c r="C32" i="13"/>
  <c r="C31" i="13"/>
  <c r="C30" i="13"/>
  <c r="C29" i="13"/>
  <c r="C28" i="13"/>
  <c r="C27" i="13"/>
  <c r="C26" i="13"/>
  <c r="C23" i="13"/>
  <c r="C22" i="13"/>
  <c r="C21" i="13"/>
  <c r="C20" i="13"/>
  <c r="C19" i="13"/>
  <c r="C18" i="13"/>
  <c r="B17" i="13"/>
  <c r="J6" i="10" l="1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I3" i="20"/>
  <c r="H3" i="7"/>
  <c r="H24" i="7"/>
  <c r="A3" i="30"/>
  <c r="A3" i="7"/>
  <c r="A3" i="10"/>
  <c r="J23" i="30"/>
  <c r="J22" i="30"/>
  <c r="J21" i="30"/>
  <c r="J20" i="30"/>
  <c r="J19" i="30"/>
  <c r="J18" i="30"/>
  <c r="J17" i="30"/>
  <c r="J16" i="30"/>
  <c r="J15" i="30"/>
  <c r="J14" i="30"/>
  <c r="J13" i="30"/>
  <c r="J12" i="30"/>
  <c r="J11" i="30"/>
  <c r="J10" i="30"/>
  <c r="J9" i="30"/>
  <c r="J8" i="30"/>
  <c r="J7" i="30"/>
  <c r="J6" i="30"/>
  <c r="Q3" i="30"/>
  <c r="P3" i="30"/>
  <c r="O3" i="30"/>
  <c r="Q3" i="10"/>
  <c r="P3" i="10"/>
  <c r="O3" i="10"/>
  <c r="A3" i="31"/>
  <c r="D11" i="31"/>
  <c r="B11" i="31"/>
  <c r="C10" i="31"/>
  <c r="E10" i="31" s="1"/>
  <c r="C9" i="31"/>
  <c r="E9" i="31" s="1"/>
  <c r="C8" i="31"/>
  <c r="E8" i="31" s="1"/>
  <c r="J3" i="30" l="1"/>
  <c r="J3" i="10"/>
  <c r="J24" i="10"/>
  <c r="E11" i="31"/>
  <c r="J24" i="30"/>
  <c r="D22" i="1"/>
  <c r="D23" i="1"/>
  <c r="I24" i="1"/>
  <c r="J24" i="1"/>
  <c r="K24" i="1"/>
  <c r="A3" i="28"/>
  <c r="A3" i="23" l="1"/>
  <c r="J24" i="16"/>
  <c r="I24" i="16"/>
  <c r="K24" i="16"/>
  <c r="K24" i="23"/>
  <c r="L24" i="22"/>
  <c r="I24" i="20"/>
  <c r="J24" i="18"/>
  <c r="K24" i="17"/>
  <c r="J24" i="23"/>
  <c r="K24" i="22"/>
  <c r="J24" i="22"/>
  <c r="L9" i="1"/>
  <c r="L10" i="1"/>
  <c r="L11" i="1"/>
  <c r="L12" i="1"/>
  <c r="L17" i="1"/>
  <c r="L18" i="1"/>
  <c r="L19" i="1"/>
  <c r="L20" i="1"/>
  <c r="L7" i="1"/>
  <c r="L8" i="1"/>
  <c r="L13" i="1"/>
  <c r="L14" i="1"/>
  <c r="L15" i="1"/>
  <c r="L16" i="1"/>
  <c r="L21" i="1"/>
  <c r="L22" i="1"/>
  <c r="L23" i="1"/>
  <c r="L26" i="1"/>
  <c r="L6" i="1" l="1"/>
  <c r="D11" i="28" l="1"/>
  <c r="B11" i="28"/>
  <c r="C10" i="28"/>
  <c r="E10" i="28" s="1"/>
  <c r="C9" i="28"/>
  <c r="E9" i="28" s="1"/>
  <c r="C8" i="28"/>
  <c r="E8" i="28" s="1"/>
  <c r="E11" i="28" s="1"/>
  <c r="A3" i="18"/>
  <c r="D6" i="23" l="1"/>
  <c r="A3" i="22" l="1"/>
  <c r="L26" i="23"/>
  <c r="I24" i="23"/>
  <c r="L23" i="23"/>
  <c r="D23" i="23"/>
  <c r="L22" i="23"/>
  <c r="D22" i="23"/>
  <c r="L21" i="23"/>
  <c r="D21" i="23"/>
  <c r="L20" i="23"/>
  <c r="D20" i="23"/>
  <c r="L19" i="23"/>
  <c r="D19" i="23"/>
  <c r="L18" i="23"/>
  <c r="D18" i="23"/>
  <c r="L17" i="23"/>
  <c r="D17" i="23"/>
  <c r="L16" i="23"/>
  <c r="D16" i="23"/>
  <c r="L15" i="23"/>
  <c r="D15" i="23"/>
  <c r="L14" i="23"/>
  <c r="D14" i="23"/>
  <c r="L13" i="23"/>
  <c r="D13" i="23"/>
  <c r="L12" i="23"/>
  <c r="D12" i="23"/>
  <c r="L11" i="23"/>
  <c r="D11" i="23"/>
  <c r="L10" i="23"/>
  <c r="D10" i="23"/>
  <c r="L9" i="23"/>
  <c r="D9" i="23"/>
  <c r="L8" i="23"/>
  <c r="D8" i="23"/>
  <c r="L7" i="23"/>
  <c r="D7" i="23"/>
  <c r="L6" i="23"/>
  <c r="Q4" i="23"/>
  <c r="P4" i="23"/>
  <c r="O4" i="23"/>
  <c r="Q3" i="23"/>
  <c r="P3" i="23"/>
  <c r="O3" i="23"/>
  <c r="M26" i="22"/>
  <c r="M23" i="22"/>
  <c r="E23" i="22"/>
  <c r="M22" i="22"/>
  <c r="E22" i="22"/>
  <c r="M21" i="22"/>
  <c r="E21" i="22"/>
  <c r="M20" i="22"/>
  <c r="E20" i="22"/>
  <c r="M19" i="22"/>
  <c r="E19" i="22"/>
  <c r="M18" i="22"/>
  <c r="E18" i="22"/>
  <c r="M17" i="22"/>
  <c r="E17" i="22"/>
  <c r="M16" i="22"/>
  <c r="E16" i="22"/>
  <c r="M15" i="22"/>
  <c r="E15" i="22"/>
  <c r="M14" i="22"/>
  <c r="E14" i="22"/>
  <c r="M13" i="22"/>
  <c r="E13" i="22"/>
  <c r="M12" i="22"/>
  <c r="E12" i="22"/>
  <c r="M11" i="22"/>
  <c r="E11" i="22"/>
  <c r="M10" i="22"/>
  <c r="E10" i="22"/>
  <c r="M9" i="22"/>
  <c r="E9" i="22"/>
  <c r="M8" i="22"/>
  <c r="E8" i="22"/>
  <c r="M7" i="22"/>
  <c r="E7" i="22"/>
  <c r="M6" i="22"/>
  <c r="E6" i="22"/>
  <c r="R4" i="22"/>
  <c r="Q4" i="22"/>
  <c r="P4" i="22"/>
  <c r="R3" i="22"/>
  <c r="Q3" i="22"/>
  <c r="P3" i="22"/>
  <c r="I24" i="18"/>
  <c r="K24" i="18"/>
  <c r="L24" i="23" l="1"/>
  <c r="L3" i="23" s="1"/>
  <c r="K3" i="23" s="1"/>
  <c r="P6" i="23"/>
  <c r="Q6" i="23"/>
  <c r="Q6" i="22"/>
  <c r="R6" i="22"/>
  <c r="M24" i="22"/>
  <c r="M3" i="22" s="1"/>
  <c r="L3" i="22" s="1"/>
  <c r="O6" i="23"/>
  <c r="P6" i="22"/>
  <c r="Q4" i="17" l="1"/>
  <c r="P4" i="17"/>
  <c r="O4" i="17"/>
  <c r="Q3" i="17"/>
  <c r="O3" i="17"/>
  <c r="P4" i="16"/>
  <c r="O4" i="16"/>
  <c r="N4" i="16"/>
  <c r="O3" i="18"/>
  <c r="Q4" i="18"/>
  <c r="P4" i="18"/>
  <c r="O4" i="18"/>
  <c r="Q3" i="18"/>
  <c r="P3" i="18"/>
  <c r="P3" i="17"/>
  <c r="N3" i="16"/>
  <c r="P3" i="16"/>
  <c r="O3" i="16"/>
  <c r="O4" i="1"/>
  <c r="Q4" i="1"/>
  <c r="P4" i="1"/>
  <c r="Q3" i="1"/>
  <c r="P3" i="1"/>
  <c r="O3" i="1"/>
  <c r="P3" i="20"/>
  <c r="O3" i="20"/>
  <c r="N3" i="20"/>
  <c r="O3" i="7"/>
  <c r="N3" i="7"/>
  <c r="M3" i="7"/>
  <c r="P6" i="18" l="1"/>
  <c r="O6" i="18"/>
  <c r="O6" i="1"/>
  <c r="Q6" i="1"/>
  <c r="P6" i="1"/>
  <c r="Q6" i="18"/>
  <c r="O6" i="16"/>
  <c r="P6" i="16"/>
  <c r="Q6" i="17"/>
  <c r="P6" i="17"/>
  <c r="O6" i="17"/>
  <c r="N6" i="16"/>
  <c r="A3" i="20"/>
  <c r="A3" i="17"/>
  <c r="A3" i="16"/>
  <c r="A3" i="1"/>
  <c r="L26" i="18" l="1"/>
  <c r="L24" i="18"/>
  <c r="L23" i="18"/>
  <c r="D23" i="18"/>
  <c r="L22" i="18"/>
  <c r="D22" i="18"/>
  <c r="L21" i="18"/>
  <c r="D21" i="18"/>
  <c r="L20" i="18"/>
  <c r="D20" i="18"/>
  <c r="L19" i="18"/>
  <c r="D19" i="18"/>
  <c r="L18" i="18"/>
  <c r="D18" i="18"/>
  <c r="L17" i="18"/>
  <c r="D17" i="18"/>
  <c r="L16" i="18"/>
  <c r="D16" i="18"/>
  <c r="L15" i="18"/>
  <c r="D15" i="18"/>
  <c r="L14" i="18"/>
  <c r="D14" i="18"/>
  <c r="L13" i="18"/>
  <c r="D13" i="18"/>
  <c r="L12" i="18"/>
  <c r="D12" i="18"/>
  <c r="L11" i="18"/>
  <c r="D11" i="18"/>
  <c r="L10" i="18"/>
  <c r="D10" i="18"/>
  <c r="L9" i="18"/>
  <c r="D9" i="18"/>
  <c r="L8" i="18"/>
  <c r="D8" i="18"/>
  <c r="L7" i="18"/>
  <c r="D7" i="18"/>
  <c r="L6" i="18"/>
  <c r="D6" i="18"/>
  <c r="M26" i="17"/>
  <c r="L24" i="17"/>
  <c r="J24" i="17"/>
  <c r="M23" i="17"/>
  <c r="D23" i="17"/>
  <c r="M22" i="17"/>
  <c r="D22" i="17"/>
  <c r="M21" i="17"/>
  <c r="D21" i="17"/>
  <c r="M20" i="17"/>
  <c r="D20" i="17"/>
  <c r="M19" i="17"/>
  <c r="D19" i="17"/>
  <c r="M18" i="17"/>
  <c r="D18" i="17"/>
  <c r="M17" i="17"/>
  <c r="D17" i="17"/>
  <c r="M16" i="17"/>
  <c r="D16" i="17"/>
  <c r="M15" i="17"/>
  <c r="D15" i="17"/>
  <c r="M14" i="17"/>
  <c r="D14" i="17"/>
  <c r="M13" i="17"/>
  <c r="D13" i="17"/>
  <c r="M12" i="17"/>
  <c r="D12" i="17"/>
  <c r="M11" i="17"/>
  <c r="D11" i="17"/>
  <c r="M10" i="17"/>
  <c r="D10" i="17"/>
  <c r="M9" i="17"/>
  <c r="D9" i="17"/>
  <c r="M8" i="17"/>
  <c r="D8" i="17"/>
  <c r="M7" i="17"/>
  <c r="D7" i="17"/>
  <c r="M6" i="17"/>
  <c r="D6" i="17"/>
  <c r="L26" i="16"/>
  <c r="L23" i="16"/>
  <c r="D23" i="16"/>
  <c r="L22" i="16"/>
  <c r="D22" i="16"/>
  <c r="L21" i="16"/>
  <c r="D21" i="16"/>
  <c r="L20" i="16"/>
  <c r="D20" i="16"/>
  <c r="L19" i="16"/>
  <c r="D19" i="16"/>
  <c r="L18" i="16"/>
  <c r="D18" i="16"/>
  <c r="L17" i="16"/>
  <c r="D17" i="16"/>
  <c r="L16" i="16"/>
  <c r="D16" i="16"/>
  <c r="L15" i="16"/>
  <c r="D15" i="16"/>
  <c r="L14" i="16"/>
  <c r="D14" i="16"/>
  <c r="L13" i="16"/>
  <c r="D13" i="16"/>
  <c r="L12" i="16"/>
  <c r="D12" i="16"/>
  <c r="L11" i="16"/>
  <c r="D11" i="16"/>
  <c r="L10" i="16"/>
  <c r="D10" i="16"/>
  <c r="L9" i="16"/>
  <c r="D9" i="16"/>
  <c r="L8" i="16"/>
  <c r="D8" i="16"/>
  <c r="L7" i="16"/>
  <c r="D7" i="16"/>
  <c r="L6" i="16"/>
  <c r="D6" i="16"/>
  <c r="M24" i="17" l="1"/>
  <c r="M3" i="17" s="1"/>
  <c r="L3" i="17" s="1"/>
  <c r="L3" i="18"/>
  <c r="L24" i="16"/>
  <c r="L3" i="16" s="1"/>
  <c r="K3" i="16" s="1"/>
  <c r="L24" i="1" l="1"/>
  <c r="L3" i="1" s="1"/>
  <c r="K3" i="1" s="1"/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<sst xmlns="http://schemas.openxmlformats.org/spreadsheetml/2006/main" count="366" uniqueCount="145">
  <si>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</si>
  <si>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</si>
  <si>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</si>
  <si>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</si>
  <si>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</si>
  <si>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</si>
  <si>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</si>
  <si>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</si>
  <si>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dell'Impresa (nel caso di progetti di innovazione)</t>
  </si>
  <si>
    <t>Linea di intervento</t>
  </si>
  <si>
    <t>Anno di riferimento della rendicontazione:</t>
  </si>
  <si>
    <t>Semestre:</t>
  </si>
  <si>
    <t>PERSONALE DIPENDENTE (COSTI REALI)*</t>
  </si>
  <si>
    <t>PERSONALE DIPENDENTE (COSTI STANDARD)</t>
  </si>
  <si>
    <t>COSTO DEL PERSONALE (TOTALE)</t>
  </si>
  <si>
    <t>MISSIONI-TRASFERTE</t>
  </si>
  <si>
    <t>STRUMENTAZIONI E ATTREZZATURE</t>
  </si>
  <si>
    <t>MATERIALI</t>
  </si>
  <si>
    <t>IMMOBILI (LOCAZIONE)</t>
  </si>
  <si>
    <t>LICENZE / PROPRIETA' INTELLETTUALE</t>
  </si>
  <si>
    <t>SERVIZI DI CONSULENZA</t>
  </si>
  <si>
    <t>ALTRI COSTI</t>
  </si>
  <si>
    <t>TOTALE</t>
  </si>
  <si>
    <t>1.  gli importi indicati nel presente rendiconto sono conformi alle risultanze contabili aziendali</t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</si>
  <si>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</si>
  <si>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</si>
  <si>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</si>
  <si>
    <t>Luogo e data</t>
  </si>
  <si>
    <t>Firma Legale rappresentante</t>
  </si>
  <si>
    <t>- E' obbligatorio scegliere UNA SOLA delle due modalità di calcolo dei costi, reali o standard
- Nel caso si optasse per i costi standard è obbligatorio utilizzare le tabelle fornite nel Manuale di rendicontazione per i Soggetti attuatori approvato dal MIMIT con _________ del________________</t>
  </si>
  <si>
    <t>Nel caso della linea di finanziamento "Servizi", compilare la colonna "Tipo di attività" con il rifermento specifico al servizio per il quale è stata effettuta la spesa, come da cronoprogramma</t>
  </si>
  <si>
    <t>Servizio 1: Audit Tecnico, Valutazione Maturità Tecnologica (Assessment)</t>
  </si>
  <si>
    <t>Servizio 2: Prova prima dell'investimento (test before invest)</t>
  </si>
  <si>
    <t>Servizio 3: Formazione</t>
  </si>
  <si>
    <t>Servizio 4: Consulenza su accesso ai finanziamenti</t>
  </si>
  <si>
    <t>Servizio 5: Consulenza su innovazione tecnologica di processo e di prodotto, networking e sensibilizzazione</t>
  </si>
  <si>
    <t xml:space="preserve">Servizio 6: Progettazione dell'intervento di innovazione </t>
  </si>
  <si>
    <t>Servizio 7: Consulenza su protezione prioprietà intellettuale</t>
  </si>
  <si>
    <t>Personale dipendente</t>
  </si>
  <si>
    <t>Numero dipendenti</t>
  </si>
  <si>
    <t>Numero ore lavorate</t>
  </si>
  <si>
    <t>Costo delle ore lavorate</t>
  </si>
  <si>
    <t>Indicare il numero dei dipendenti del Centro di trasferimento tecnologico</t>
  </si>
  <si>
    <t>Campo calcolato automaticamente</t>
  </si>
  <si>
    <t>Costo orario standard</t>
  </si>
  <si>
    <t>Indicare la sommatoria delle ore di lavoro effettivamente dedicate nel periodo di riferimento al progetto dai dipendenti di cui alla colonna B</t>
  </si>
  <si>
    <t>Fascia ALTA</t>
  </si>
  <si>
    <t>Fascia MEDIA</t>
  </si>
  <si>
    <t>Fascia BASSA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</si>
  <si>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</si>
  <si>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</si>
  <si>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</si>
  <si>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</si>
  <si>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</si>
  <si>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>data di inizio/fine contratto</t>
  </si>
  <si>
    <t xml:space="preserve">Tipo di attività </t>
  </si>
  <si>
    <t>Importo €</t>
  </si>
  <si>
    <t>Orientamento</t>
  </si>
  <si>
    <t>Formazione</t>
  </si>
  <si>
    <t>Gestione progetti di innovazione</t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</si>
  <si>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</si>
  <si>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Numero di ore lavorate</t>
  </si>
  <si>
    <r>
      <rPr>
        <b/>
        <sz val="8"/>
        <color rgb="FF000000"/>
        <rFont val="Calibri"/>
        <family val="2"/>
      </rPr>
      <t xml:space="preserve">Soggetto Partner titolare del rapporto </t>
    </r>
    <r>
      <rPr>
        <sz val="8"/>
        <color rgb="FF000000"/>
        <rFont val="Calibri"/>
        <family val="2"/>
      </rPr>
      <t>(indicare "</t>
    </r>
    <r>
      <rPr>
        <sz val="8"/>
        <color rgb="FFFF0000"/>
        <rFont val="Calibri"/>
        <family val="2"/>
      </rPr>
      <t>CdC</t>
    </r>
    <r>
      <rPr>
        <sz val="8"/>
        <color rgb="FF000000"/>
        <rFont val="Calibri"/>
        <family val="2"/>
      </rPr>
      <t>" nel caso di dipendente del Centro di trasferimento tecnologico)</t>
    </r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</si>
  <si>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</si>
  <si>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</si>
  <si>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</si>
  <si>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</si>
  <si>
    <t>Numero fattura</t>
  </si>
  <si>
    <t>Data fattura</t>
  </si>
  <si>
    <t>Anno di competenza</t>
  </si>
  <si>
    <r>
      <t xml:space="preserve">Fornitore </t>
    </r>
    <r>
      <rPr>
        <b/>
        <sz val="8"/>
        <color rgb="FFFF0000"/>
        <rFont val="Calibri"/>
        <family val="2"/>
        <scheme val="minor"/>
      </rPr>
      <t>(*)</t>
    </r>
  </si>
  <si>
    <t>Descrizione del bene acquistato/in leasing</t>
  </si>
  <si>
    <t>Tipo di attività</t>
  </si>
  <si>
    <t>IVA</t>
  </si>
  <si>
    <t>Fattura</t>
  </si>
  <si>
    <t>Perizia</t>
  </si>
  <si>
    <t>Acquisto 
(n progressivo)</t>
  </si>
  <si>
    <t>Bolle di prelievo da magazzino, con espressa indicazione del progetto, firmate per consegna e ricevuta;</t>
  </si>
  <si>
    <r>
      <t xml:space="preserve">Fornitore </t>
    </r>
    <r>
      <rPr>
        <b/>
        <sz val="8"/>
        <color rgb="FFFF0000"/>
        <rFont val="Calibri"/>
        <family val="2"/>
        <scheme val="minor"/>
      </rPr>
      <t>*</t>
    </r>
  </si>
  <si>
    <t>Descrizione del materiale acquistato</t>
  </si>
  <si>
    <t xml:space="preserve">Importo al netto IVA se detraibile €  </t>
  </si>
  <si>
    <t xml:space="preserve">Importo inclusa IVA se non detraibile €  </t>
  </si>
  <si>
    <t>Locazione 
(n. progressivo)</t>
  </si>
  <si>
    <t>Contratto locazione</t>
  </si>
  <si>
    <t>Data contratto locazione</t>
  </si>
  <si>
    <r>
      <t>Fornitore</t>
    </r>
    <r>
      <rPr>
        <b/>
        <sz val="8"/>
        <color rgb="FFFF0000"/>
        <rFont val="Calibri"/>
        <family val="2"/>
        <scheme val="minor"/>
      </rPr>
      <t xml:space="preserve"> *</t>
    </r>
  </si>
  <si>
    <t>Descrizione dell'immobile affittato</t>
  </si>
  <si>
    <r>
      <t>Importo al netto IVA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se detraibile €  </t>
    </r>
  </si>
  <si>
    <t>Acquisto 
(n. progressivo)</t>
  </si>
  <si>
    <r>
      <t>Fornitore</t>
    </r>
    <r>
      <rPr>
        <b/>
        <sz val="8"/>
        <color rgb="FFFF0000"/>
        <rFont val="Calibri"/>
        <family val="2"/>
        <scheme val="minor"/>
      </rPr>
      <t xml:space="preserve"> (*)</t>
    </r>
  </si>
  <si>
    <t>Descrizione della licenza/diritto acquistato</t>
  </si>
  <si>
    <t xml:space="preserve">Importo fattura al netto IVA se detraibile €  </t>
  </si>
  <si>
    <t xml:space="preserve">Importo fattura inclusa IVA se non detraibile €  </t>
  </si>
  <si>
    <t>Contratto 
(n. progressivo)</t>
  </si>
  <si>
    <t>Descrizione del servizio acquisito</t>
  </si>
  <si>
    <t>Data contratto / incarico</t>
  </si>
  <si>
    <t>Descrizione</t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</si>
  <si>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</si>
  <si>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ALLEGATO N. 4</t>
  </si>
  <si>
    <t>Legale rappresentante del Centro di trasferimento tecnologico</t>
  </si>
  <si>
    <t>Centro di trasferimento tecnologico</t>
  </si>
  <si>
    <t>Legale rappresentante dell'impresa (nel caso di progetti di innovazione)</t>
  </si>
  <si>
    <t>Utilizzare le tabelle di costi standard contenute nel manuale di rendicontazione approvato con____ del___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</si>
  <si>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</si>
  <si>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t>SOMMINISTRAZIONE (COSTI REALI)*</t>
  </si>
  <si>
    <t>SOMMINISTRAZIONE (COSTI STANDARD)</t>
  </si>
  <si>
    <t>Indicare il numero dei lavoratori con contratto di somministrazione</t>
  </si>
  <si>
    <t>Indicare la sommatoria delle ore di lavoro effettivamente dedicate nel periodo di riferimento al progetto dai lavoratori in somministrazione di cui alla colonna B</t>
  </si>
  <si>
    <t>PERSONALE IN RAPPORTO DI COLLABORAZIONE/OCCASIONALE</t>
  </si>
  <si>
    <t>Nel caso dei costi del personale dipendente o in somministrazione:</t>
  </si>
  <si>
    <t>Numero lavoratori in somministrazione</t>
  </si>
  <si>
    <t>Acquisto
(n. progressivo)</t>
  </si>
  <si>
    <t>Estremi contratto</t>
  </si>
  <si>
    <t>Oggetto del contratto/ descrizione della prestazione</t>
  </si>
  <si>
    <r>
      <t xml:space="preserve">Livello inquadramento </t>
    </r>
    <r>
      <rPr>
        <sz val="9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</si>
  <si>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r>
      <t xml:space="preserve">Tipologia di contratto
</t>
    </r>
    <r>
      <rPr>
        <sz val="9"/>
        <rFont val="Calibri"/>
        <family val="2"/>
        <scheme val="minor"/>
      </rPr>
      <t>(contratto a tempo indeterminato / contratto a tempo determinato)</t>
    </r>
  </si>
  <si>
    <t>Costo orario</t>
  </si>
  <si>
    <t>*Attenzione: è obbligatorio scegliere UNA SOLA delle due modalità di calcolo dei costi del personale dipendente e in somministrazione (o a costi reali o a costi standard) e compilare il relativo sheet</t>
  </si>
  <si>
    <t>Servizi erogati**</t>
  </si>
  <si>
    <r>
      <rPr>
        <b/>
        <sz val="12"/>
        <color rgb="FFFF0000"/>
        <rFont val="Calibri"/>
        <family val="2"/>
        <scheme val="minor"/>
      </rPr>
      <t>*</t>
    </r>
    <r>
      <rPr>
        <b/>
        <sz val="12"/>
        <color rgb="FF000000"/>
        <rFont val="Calibri"/>
        <family val="2"/>
        <scheme val="minor"/>
      </rPr>
      <t xml:space="preserve"> Per ciascun rigo viene generato automaticamente il prodotto dei dati delle due ultime colonne.</t>
    </r>
  </si>
  <si>
    <t>Prova prima 
dell’investimento</t>
  </si>
  <si>
    <t>Formazione Fino a 24 ore</t>
  </si>
  <si>
    <t>Formazione Oltre 24 ore</t>
  </si>
  <si>
    <t>Consulenza su protezione 
Proprietà Intellettuale</t>
  </si>
  <si>
    <t>Consulenza su accesso ai 
finanziamenti</t>
  </si>
  <si>
    <t>Consulenza su innovazione 
tecnologica di processo e di 
prodotto, networking e 
sensibilizzazione</t>
  </si>
  <si>
    <t>Progettazione dell’intervento 
di innovazione</t>
  </si>
  <si>
    <t>Imprese servite 
(nome dell'impresa)</t>
  </si>
  <si>
    <r>
      <t>Servizi erogati</t>
    </r>
    <r>
      <rPr>
        <b/>
        <sz val="9"/>
        <color rgb="FFFF0000"/>
        <rFont val="Calibri"/>
        <family val="2"/>
        <scheme val="minor"/>
      </rPr>
      <t>**</t>
    </r>
  </si>
  <si>
    <t>/</t>
  </si>
  <si>
    <r>
      <t xml:space="preserve">Importo </t>
    </r>
    <r>
      <rPr>
        <b/>
        <sz val="8"/>
        <color rgb="FFFF0000"/>
        <rFont val="Calibri"/>
        <family val="2"/>
        <scheme val="minor"/>
      </rPr>
      <t xml:space="preserve">(***)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</si>
  <si>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r>
      <t xml:space="preserve">Importo </t>
    </r>
    <r>
      <rPr>
        <b/>
        <sz val="8"/>
        <color rgb="FFFF0000"/>
        <rFont val="Calibri"/>
        <family val="2"/>
        <scheme val="minor"/>
      </rPr>
      <t>(***)</t>
    </r>
    <r>
      <rPr>
        <b/>
        <sz val="8"/>
        <color rgb="FF000000"/>
        <rFont val="Calibri"/>
        <family val="2"/>
        <scheme val="minor"/>
      </rPr>
      <t xml:space="preserve"> inclusa IVA se non detraibile €  </t>
    </r>
  </si>
  <si>
    <r>
      <t>Servizi erogati</t>
    </r>
    <r>
      <rPr>
        <b/>
        <sz val="9"/>
        <color rgb="FFFF0000"/>
        <rFont val="Calibri"/>
        <family val="2"/>
        <scheme val="minor"/>
      </rPr>
      <t>(**)</t>
    </r>
  </si>
  <si>
    <r>
      <rPr>
        <b/>
        <sz val="12"/>
        <color rgb="FFFF0000"/>
        <rFont val="Calibri"/>
        <family val="2"/>
        <scheme val="minor"/>
      </rPr>
      <t>(*)</t>
    </r>
    <r>
      <rPr>
        <b/>
        <sz val="12"/>
        <color rgb="FF000000"/>
        <rFont val="Calibri"/>
        <family val="2"/>
        <scheme val="minor"/>
      </rPr>
      <t xml:space="preserve"> Indicare la ragione sociale / il numero di Codice Fiscale</t>
    </r>
  </si>
  <si>
    <r>
      <rPr>
        <b/>
        <sz val="12"/>
        <color rgb="FFFF0000"/>
        <rFont val="Calibri"/>
        <family val="2"/>
        <scheme val="minor"/>
      </rPr>
      <t>(***)</t>
    </r>
    <r>
      <rPr>
        <b/>
        <sz val="12"/>
        <color theme="1"/>
        <rFont val="Calibri"/>
        <family val="2"/>
        <scheme val="minor"/>
      </rPr>
      <t>In caso di ammortamento, l'importo deve essere calcolato utilizzando la formula indicata nel manuale e relativamente al periodo di rendicontazione in questione</t>
    </r>
  </si>
  <si>
    <r>
      <rPr>
        <b/>
        <sz val="12"/>
        <color rgb="FFFF0000"/>
        <rFont val="Calibri"/>
        <family val="2"/>
        <scheme val="minor"/>
      </rPr>
      <t xml:space="preserve">(*) </t>
    </r>
    <r>
      <rPr>
        <b/>
        <sz val="12"/>
        <rFont val="Calibri"/>
        <family val="2"/>
        <scheme val="minor"/>
      </rPr>
      <t>Indicare la ragione sociale; IVA/ il numero di Codice Fiscale</t>
    </r>
  </si>
  <si>
    <r>
      <rPr>
        <b/>
        <sz val="12"/>
        <color rgb="FFFF0000"/>
        <rFont val="Calibri"/>
        <family val="2"/>
        <scheme val="minor"/>
      </rPr>
      <t>(*)</t>
    </r>
    <r>
      <rPr>
        <b/>
        <sz val="12"/>
        <color rgb="FF000000"/>
        <rFont val="Calibri"/>
        <family val="2"/>
        <scheme val="minor"/>
      </rPr>
      <t xml:space="preserve"> Indicare la ragione sociale; IVA/ il numero di Codice Fiscale</t>
    </r>
  </si>
  <si>
    <r>
      <rPr>
        <b/>
        <sz val="12"/>
        <color rgb="FFFF0000"/>
        <rFont val="Calibri"/>
        <family val="2"/>
        <scheme val="minor"/>
      </rPr>
      <t>(*)</t>
    </r>
    <r>
      <rPr>
        <b/>
        <sz val="12"/>
        <color rgb="FF000000"/>
        <rFont val="Calibri"/>
        <family val="2"/>
        <scheme val="minor"/>
      </rPr>
      <t xml:space="preserve"> Indicare la ragione sociale; Partita IVA/ numero di Codice Fiscale</t>
    </r>
  </si>
  <si>
    <r>
      <rPr>
        <b/>
        <sz val="12"/>
        <color rgb="FFFF0000"/>
        <rFont val="Calibri"/>
        <family val="2"/>
        <scheme val="minor"/>
      </rPr>
      <t>(*)</t>
    </r>
    <r>
      <rPr>
        <b/>
        <sz val="12"/>
        <color rgb="FF000000"/>
        <rFont val="Calibri"/>
        <family val="2"/>
        <scheme val="minor"/>
      </rPr>
      <t xml:space="preserve"> Indicare la ragione sociale o il numero di Codice Fiscale</t>
    </r>
  </si>
  <si>
    <r>
      <rPr>
        <b/>
        <sz val="12"/>
        <color rgb="FFFF0000"/>
        <rFont val="Calibri"/>
        <family val="2"/>
        <scheme val="minor"/>
      </rPr>
      <t xml:space="preserve">(*) </t>
    </r>
    <r>
      <rPr>
        <b/>
        <sz val="12"/>
        <color rgb="FF000000"/>
        <rFont val="Calibri"/>
        <family val="2"/>
        <scheme val="minor"/>
      </rPr>
      <t>Indicare la ragione sociale o il numero di Codice Fiscale</t>
    </r>
  </si>
  <si>
    <t>Audit tecnico, valutazione maturità tecnologica (assessment)</t>
  </si>
  <si>
    <r>
      <t>(**)</t>
    </r>
    <r>
      <rPr>
        <b/>
        <sz val="12"/>
        <color theme="1"/>
        <rFont val="Calibri"/>
        <family val="2"/>
        <scheme val="minor"/>
      </rPr>
      <t xml:space="preserve"> Inserire il codice numerico associato al/ai servizi come nella tabella di seguito:</t>
    </r>
  </si>
  <si>
    <r>
      <t>**</t>
    </r>
    <r>
      <rPr>
        <b/>
        <sz val="12"/>
        <color theme="1"/>
        <rFont val="Calibri"/>
        <family val="2"/>
        <scheme val="minor"/>
      </rPr>
      <t xml:space="preserve"> Inserire il codice numerico associato al/ai servizi come nella tabella di seguito: </t>
    </r>
  </si>
  <si>
    <r>
      <t>(**)</t>
    </r>
    <r>
      <rPr>
        <b/>
        <sz val="12"/>
        <color theme="1"/>
        <rFont val="Calibri"/>
        <family val="2"/>
        <scheme val="minor"/>
      </rPr>
      <t xml:space="preserve"> Inserire il codice numerico associato al/ai servizi come nella tabella di seguito: </t>
    </r>
  </si>
  <si>
    <r>
      <t xml:space="preserve">SPESE GENERALI / COSTI INDIRETTI
</t>
    </r>
    <r>
      <rPr>
        <i/>
        <sz val="12"/>
        <color rgb="FF000000"/>
        <rFont val="Calibri"/>
        <family val="2"/>
        <scheme val="minor"/>
      </rPr>
      <t>La percentuale del 15% si applica sempre sul totale dei costi diretti ammissibili del personale incluse missioni e trasferte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</si>
</sst>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_-&quot;€&quot;\ * #,##0_-;\-&quot;€&quot;\ * #,##0_-;_-&quot;€&quot;\ * &quot;-&quot;_-;_-@_-"/>
    <numFmt numFmtId="166" formatCode="_-&quot;€&quot;\ * #,##0.00_-;\-&quot;€&quot;\ * #,##0.00_-;_-&quot;€&quot;\ * &quot;-&quot;??_-;_-@_-"/>
    <numFmt numFmtId="167" formatCode="d/m/yy;@"/>
    <numFmt numFmtId="168" formatCode="_-[$€-410]\ * #,##0.00_-;\-[$€-410]\ * #,##0.00_-;_-[$€-410]\ * &quot;-&quot;??_-;_-@_-"/>
    <numFmt numFmtId="169" formatCode="_-&quot;€&quot;\ * #,##0_-;\-&quot;€&quot;\ * #,##0_-;_-&quot;€&quot;\ * &quot;-&quot;??_-;_-@_-"/>
    <numFmt numFmtId="170" formatCode="_([$€-2]\ * #,##0.00_);_([$€-2]\ * \(#,##0.00\);_([$€-2]\ * &quot;-&quot;??_);_(@_)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rgb="FFFF0000"/>
      <name val="Calibri"/>
      <family val="2"/>
    </font>
    <font>
      <b/>
      <sz val="8"/>
      <color theme="1"/>
      <name val="Calibri"/>
      <family val="2"/>
    </font>
    <font>
      <b/>
      <u/>
      <sz val="16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13">
    <xf numFmtId="0" fontId="0" fillId="0" borderId="0" xfId="0"/>
    <xf numFmtId="0" fontId="2" fillId="0" borderId="10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4" borderId="42" xfId="0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9" fillId="0" borderId="0" xfId="0" applyFont="1"/>
    <xf numFmtId="0" fontId="1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0" fillId="3" borderId="12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168" fontId="20" fillId="3" borderId="2" xfId="0" applyNumberFormat="1" applyFont="1" applyFill="1" applyBorder="1" applyAlignment="1">
      <alignment vertical="center" wrapText="1"/>
    </xf>
    <xf numFmtId="165" fontId="20" fillId="3" borderId="13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20" fillId="3" borderId="10" xfId="0" applyFont="1" applyFill="1" applyBorder="1" applyAlignment="1">
      <alignment vertical="center" wrapText="1"/>
    </xf>
    <xf numFmtId="165" fontId="2" fillId="3" borderId="1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165" fontId="16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20" fillId="3" borderId="14" xfId="0" applyFont="1" applyFill="1" applyBorder="1" applyAlignment="1">
      <alignment vertical="center" wrapText="1"/>
    </xf>
    <xf numFmtId="0" fontId="20" fillId="3" borderId="20" xfId="0" applyFont="1" applyFill="1" applyBorder="1" applyAlignment="1">
      <alignment vertical="center" wrapText="1"/>
    </xf>
    <xf numFmtId="165" fontId="20" fillId="0" borderId="13" xfId="0" applyNumberFormat="1" applyFont="1" applyBorder="1" applyAlignment="1">
      <alignment vertical="center" wrapText="1"/>
    </xf>
    <xf numFmtId="0" fontId="2" fillId="3" borderId="30" xfId="0" applyFont="1" applyFill="1" applyBorder="1" applyAlignment="1">
      <alignment vertical="center" wrapText="1"/>
    </xf>
    <xf numFmtId="0" fontId="20" fillId="3" borderId="25" xfId="0" applyFont="1" applyFill="1" applyBorder="1" applyAlignment="1">
      <alignment vertical="center" wrapText="1"/>
    </xf>
    <xf numFmtId="165" fontId="20" fillId="3" borderId="2" xfId="0" applyNumberFormat="1" applyFont="1" applyFill="1" applyBorder="1" applyAlignment="1">
      <alignment vertical="center" wrapText="1"/>
    </xf>
    <xf numFmtId="0" fontId="22" fillId="3" borderId="40" xfId="0" applyFont="1" applyFill="1" applyBorder="1" applyAlignment="1">
      <alignment horizontal="right" vertical="center" wrapText="1"/>
    </xf>
    <xf numFmtId="0" fontId="22" fillId="3" borderId="38" xfId="0" applyFont="1" applyFill="1" applyBorder="1" applyAlignment="1">
      <alignment horizontal="right" vertical="center" wrapText="1"/>
    </xf>
    <xf numFmtId="167" fontId="22" fillId="3" borderId="37" xfId="0" applyNumberFormat="1" applyFont="1" applyFill="1" applyBorder="1" applyAlignment="1">
      <alignment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3" borderId="37" xfId="0" applyFont="1" applyFill="1" applyBorder="1" applyAlignment="1">
      <alignment horizontal="center" vertical="center" wrapText="1"/>
    </xf>
    <xf numFmtId="0" fontId="22" fillId="3" borderId="37" xfId="0" applyFont="1" applyFill="1" applyBorder="1" applyAlignment="1">
      <alignment horizontal="left" vertical="center" wrapText="1"/>
    </xf>
    <xf numFmtId="0" fontId="20" fillId="3" borderId="37" xfId="0" applyFont="1" applyFill="1" applyBorder="1" applyAlignment="1">
      <alignment vertical="center" wrapText="1"/>
    </xf>
    <xf numFmtId="165" fontId="20" fillId="3" borderId="37" xfId="0" applyNumberFormat="1" applyFont="1" applyFill="1" applyBorder="1" applyAlignment="1">
      <alignment vertical="center" wrapText="1"/>
    </xf>
    <xf numFmtId="165" fontId="22" fillId="3" borderId="37" xfId="1" applyNumberFormat="1" applyFont="1" applyFill="1" applyBorder="1" applyAlignment="1">
      <alignment horizontal="center" vertical="center" wrapText="1"/>
    </xf>
    <xf numFmtId="2" fontId="17" fillId="0" borderId="0" xfId="0" applyNumberFormat="1" applyFont="1"/>
    <xf numFmtId="0" fontId="22" fillId="3" borderId="12" xfId="0" applyFont="1" applyFill="1" applyBorder="1" applyAlignment="1">
      <alignment horizontal="right" vertical="center" wrapText="1"/>
    </xf>
    <xf numFmtId="0" fontId="22" fillId="3" borderId="14" xfId="0" applyFont="1" applyFill="1" applyBorder="1" applyAlignment="1">
      <alignment horizontal="right" vertical="center" wrapText="1"/>
    </xf>
    <xf numFmtId="167" fontId="22" fillId="3" borderId="2" xfId="0" applyNumberFormat="1" applyFont="1" applyFill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1" fillId="3" borderId="14" xfId="0" applyFont="1" applyFill="1" applyBorder="1" applyAlignment="1">
      <alignment horizontal="right" vertical="center" wrapText="1"/>
    </xf>
    <xf numFmtId="0" fontId="22" fillId="3" borderId="9" xfId="0" applyFont="1" applyFill="1" applyBorder="1" applyAlignment="1">
      <alignment horizontal="right" vertical="center" wrapText="1"/>
    </xf>
    <xf numFmtId="167" fontId="21" fillId="3" borderId="10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center" vertical="center" wrapText="1"/>
    </xf>
    <xf numFmtId="165" fontId="21" fillId="3" borderId="10" xfId="1" applyNumberFormat="1" applyFont="1" applyFill="1" applyBorder="1" applyAlignment="1">
      <alignment horizontal="center" vertical="center" wrapText="1"/>
    </xf>
    <xf numFmtId="165" fontId="21" fillId="3" borderId="25" xfId="1" applyNumberFormat="1" applyFont="1" applyFill="1" applyBorder="1" applyAlignment="1">
      <alignment horizontal="center" vertical="center" wrapText="1"/>
    </xf>
    <xf numFmtId="165" fontId="22" fillId="3" borderId="51" xfId="1" applyNumberFormat="1" applyFont="1" applyFill="1" applyBorder="1" applyAlignment="1">
      <alignment horizontal="center" vertical="center" wrapText="1"/>
    </xf>
    <xf numFmtId="0" fontId="15" fillId="0" borderId="0" xfId="0" applyFont="1"/>
    <xf numFmtId="165" fontId="9" fillId="0" borderId="15" xfId="1" applyNumberFormat="1" applyFont="1" applyBorder="1" applyAlignment="1">
      <alignment vertical="center"/>
    </xf>
    <xf numFmtId="165" fontId="9" fillId="0" borderId="1" xfId="1" applyNumberFormat="1" applyFont="1" applyBorder="1" applyAlignment="1">
      <alignment vertical="center"/>
    </xf>
    <xf numFmtId="2" fontId="23" fillId="0" borderId="0" xfId="0" applyNumberFormat="1" applyFont="1"/>
    <xf numFmtId="165" fontId="9" fillId="0" borderId="0" xfId="1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65" fontId="21" fillId="3" borderId="11" xfId="1" applyNumberFormat="1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right" vertical="center" wrapText="1"/>
    </xf>
    <xf numFmtId="165" fontId="22" fillId="3" borderId="13" xfId="1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right" vertical="center" wrapText="1"/>
    </xf>
    <xf numFmtId="165" fontId="22" fillId="3" borderId="11" xfId="1" applyNumberFormat="1" applyFont="1" applyFill="1" applyBorder="1" applyAlignment="1">
      <alignment horizontal="center" vertical="center" wrapText="1"/>
    </xf>
    <xf numFmtId="165" fontId="22" fillId="3" borderId="49" xfId="1" applyNumberFormat="1" applyFont="1" applyFill="1" applyBorder="1" applyAlignment="1">
      <alignment horizontal="center" vertical="center" wrapText="1"/>
    </xf>
    <xf numFmtId="165" fontId="22" fillId="3" borderId="2" xfId="1" applyNumberFormat="1" applyFont="1" applyFill="1" applyBorder="1" applyAlignment="1">
      <alignment horizontal="center" vertical="center" wrapText="1"/>
    </xf>
    <xf numFmtId="165" fontId="22" fillId="3" borderId="20" xfId="1" applyNumberFormat="1" applyFont="1" applyFill="1" applyBorder="1" applyAlignment="1">
      <alignment horizontal="center" vertical="center" wrapText="1"/>
    </xf>
    <xf numFmtId="165" fontId="21" fillId="3" borderId="47" xfId="1" applyNumberFormat="1" applyFont="1" applyFill="1" applyBorder="1" applyAlignment="1">
      <alignment horizontal="center" vertical="center" wrapText="1"/>
    </xf>
    <xf numFmtId="165" fontId="21" fillId="3" borderId="55" xfId="1" applyNumberFormat="1" applyFont="1" applyFill="1" applyBorder="1" applyAlignment="1">
      <alignment horizontal="center" vertical="center" wrapText="1"/>
    </xf>
    <xf numFmtId="165" fontId="20" fillId="3" borderId="39" xfId="0" applyNumberFormat="1" applyFont="1" applyFill="1" applyBorder="1" applyAlignment="1">
      <alignment vertical="center" wrapText="1"/>
    </xf>
    <xf numFmtId="165" fontId="9" fillId="0" borderId="15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8" fontId="2" fillId="3" borderId="2" xfId="0" applyNumberFormat="1" applyFont="1" applyFill="1" applyBorder="1" applyAlignment="1">
      <alignment vertical="center" wrapText="1"/>
    </xf>
    <xf numFmtId="165" fontId="2" fillId="3" borderId="13" xfId="0" applyNumberFormat="1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4" fillId="0" borderId="54" xfId="0" applyFont="1" applyBorder="1" applyAlignment="1">
      <alignment horizontal="center" vertical="center"/>
    </xf>
    <xf numFmtId="169" fontId="11" fillId="0" borderId="36" xfId="4" applyNumberFormat="1" applyFont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2" xfId="0" applyFont="1" applyFill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32" fillId="0" borderId="37" xfId="0" applyFont="1" applyBorder="1" applyAlignment="1">
      <alignment vertical="center"/>
    </xf>
    <xf numFmtId="0" fontId="32" fillId="0" borderId="2" xfId="0" applyFont="1" applyBorder="1" applyAlignment="1">
      <alignment vertical="center"/>
    </xf>
    <xf numFmtId="0" fontId="32" fillId="0" borderId="2" xfId="0" applyFont="1" applyBorder="1" applyAlignment="1">
      <alignment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1" fillId="2" borderId="2" xfId="0" applyFont="1" applyFill="1" applyBorder="1" applyAlignment="1">
      <alignment horizontal="center" vertical="center" wrapText="1"/>
    </xf>
    <xf numFmtId="0" fontId="45" fillId="0" borderId="0" xfId="0" applyFont="1"/>
    <xf numFmtId="0" fontId="6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13" xfId="0" applyFont="1" applyBorder="1"/>
    <xf numFmtId="165" fontId="4" fillId="0" borderId="35" xfId="0" applyNumberFormat="1" applyFont="1" applyBorder="1" applyAlignment="1">
      <alignment horizontal="right" vertical="center"/>
    </xf>
    <xf numFmtId="0" fontId="2" fillId="3" borderId="40" xfId="0" applyFont="1" applyFill="1" applyBorder="1" applyAlignment="1">
      <alignment vertical="center" wrapText="1"/>
    </xf>
    <xf numFmtId="0" fontId="2" fillId="3" borderId="37" xfId="0" applyFont="1" applyFill="1" applyBorder="1" applyAlignment="1">
      <alignment vertical="center" wrapText="1"/>
    </xf>
    <xf numFmtId="168" fontId="2" fillId="3" borderId="37" xfId="0" applyNumberFormat="1" applyFont="1" applyFill="1" applyBorder="1" applyAlignment="1">
      <alignment vertical="center" wrapText="1"/>
    </xf>
    <xf numFmtId="165" fontId="2" fillId="3" borderId="39" xfId="0" applyNumberFormat="1" applyFont="1" applyFill="1" applyBorder="1" applyAlignment="1">
      <alignment vertical="center" wrapText="1"/>
    </xf>
    <xf numFmtId="0" fontId="41" fillId="2" borderId="10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/>
    </xf>
    <xf numFmtId="165" fontId="4" fillId="2" borderId="35" xfId="0" applyNumberFormat="1" applyFont="1" applyFill="1" applyBorder="1" applyAlignment="1">
      <alignment horizontal="center" vertical="center"/>
    </xf>
    <xf numFmtId="0" fontId="20" fillId="3" borderId="40" xfId="0" applyFont="1" applyFill="1" applyBorder="1" applyAlignment="1">
      <alignment vertical="center" wrapText="1"/>
    </xf>
    <xf numFmtId="0" fontId="20" fillId="3" borderId="38" xfId="0" applyFont="1" applyFill="1" applyBorder="1" applyAlignment="1">
      <alignment vertical="center" wrapText="1"/>
    </xf>
    <xf numFmtId="168" fontId="20" fillId="3" borderId="37" xfId="0" applyNumberFormat="1" applyFont="1" applyFill="1" applyBorder="1" applyAlignment="1">
      <alignment vertical="center" wrapText="1"/>
    </xf>
    <xf numFmtId="0" fontId="20" fillId="3" borderId="49" xfId="0" applyFont="1" applyFill="1" applyBorder="1" applyAlignment="1">
      <alignment vertical="center" wrapText="1"/>
    </xf>
    <xf numFmtId="165" fontId="20" fillId="0" borderId="39" xfId="0" applyNumberFormat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/>
    </xf>
    <xf numFmtId="0" fontId="46" fillId="0" borderId="0" xfId="0" applyFont="1"/>
    <xf numFmtId="0" fontId="7" fillId="0" borderId="0" xfId="0" applyFont="1" applyAlignment="1">
      <alignment horizontal="left"/>
    </xf>
    <xf numFmtId="0" fontId="22" fillId="3" borderId="37" xfId="0" applyFont="1" applyFill="1" applyBorder="1" applyAlignment="1">
      <alignment horizontal="right" vertical="center" wrapText="1"/>
    </xf>
    <xf numFmtId="165" fontId="22" fillId="3" borderId="39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9" fontId="11" fillId="0" borderId="35" xfId="4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/>
    </xf>
    <xf numFmtId="165" fontId="16" fillId="0" borderId="0" xfId="0" applyNumberFormat="1" applyFont="1" applyAlignment="1">
      <alignment vertical="center" wrapText="1"/>
    </xf>
    <xf numFmtId="165" fontId="9" fillId="0" borderId="0" xfId="1" applyNumberFormat="1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3" fillId="0" borderId="33" xfId="0" applyFont="1" applyBorder="1" applyAlignment="1">
      <alignment horizontal="left" vertical="center" wrapText="1"/>
    </xf>
    <xf numFmtId="0" fontId="33" fillId="0" borderId="3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0" borderId="33" xfId="0" applyFont="1" applyBorder="1" applyAlignment="1">
      <alignment horizontal="right" vertical="center"/>
    </xf>
    <xf numFmtId="0" fontId="10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70" fontId="6" fillId="2" borderId="20" xfId="0" applyNumberFormat="1" applyFont="1" applyFill="1" applyBorder="1" applyAlignment="1">
      <alignment horizontal="center" vertical="center" wrapText="1"/>
    </xf>
    <xf numFmtId="170" fontId="6" fillId="2" borderId="22" xfId="0" applyNumberFormat="1" applyFont="1" applyFill="1" applyBorder="1" applyAlignment="1">
      <alignment horizontal="center" vertical="center" wrapText="1"/>
    </xf>
    <xf numFmtId="170" fontId="6" fillId="2" borderId="24" xfId="0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0" fillId="0" borderId="3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28" fillId="0" borderId="20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/>
    </xf>
    <xf numFmtId="0" fontId="27" fillId="0" borderId="14" xfId="0" applyFont="1" applyBorder="1" applyAlignment="1">
      <alignment horizontal="left" vertical="center"/>
    </xf>
    <xf numFmtId="0" fontId="7" fillId="4" borderId="62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33" fillId="2" borderId="32" xfId="0" applyFont="1" applyFill="1" applyBorder="1" applyAlignment="1">
      <alignment horizontal="left" vertical="center" wrapText="1"/>
    </xf>
    <xf numFmtId="0" fontId="33" fillId="2" borderId="0" xfId="0" applyFont="1" applyFill="1" applyAlignment="1">
      <alignment horizontal="left" vertical="center" wrapText="1"/>
    </xf>
    <xf numFmtId="0" fontId="33" fillId="2" borderId="26" xfId="0" applyFont="1" applyFill="1" applyBorder="1" applyAlignment="1">
      <alignment horizontal="left" vertical="center" wrapText="1"/>
    </xf>
    <xf numFmtId="0" fontId="33" fillId="0" borderId="32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53" xfId="0" applyFont="1" applyBorder="1" applyAlignment="1">
      <alignment horizontal="left" vertical="center"/>
    </xf>
    <xf numFmtId="0" fontId="33" fillId="0" borderId="52" xfId="0" applyFont="1" applyBorder="1" applyAlignment="1">
      <alignment horizontal="left" vertical="center"/>
    </xf>
    <xf numFmtId="0" fontId="33" fillId="0" borderId="54" xfId="0" applyFont="1" applyBorder="1" applyAlignment="1">
      <alignment horizontal="left" vertical="center"/>
    </xf>
    <xf numFmtId="0" fontId="9" fillId="4" borderId="16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6" borderId="63" xfId="0" applyFont="1" applyFill="1" applyBorder="1" applyAlignment="1">
      <alignment horizontal="center" vertical="center" wrapText="1"/>
    </xf>
    <xf numFmtId="0" fontId="13" fillId="6" borderId="59" xfId="0" applyFont="1" applyFill="1" applyBorder="1" applyAlignment="1">
      <alignment horizontal="center" vertical="center" wrapText="1"/>
    </xf>
    <xf numFmtId="0" fontId="13" fillId="6" borderId="60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0" fontId="13" fillId="6" borderId="33" xfId="0" applyFont="1" applyFill="1" applyBorder="1" applyAlignment="1">
      <alignment horizontal="center" vertical="center" wrapText="1"/>
    </xf>
    <xf numFmtId="0" fontId="13" fillId="6" borderId="34" xfId="0" applyFont="1" applyFill="1" applyBorder="1" applyAlignment="1">
      <alignment horizontal="center" vertical="center" wrapText="1"/>
    </xf>
    <xf numFmtId="170" fontId="6" fillId="0" borderId="20" xfId="0" applyNumberFormat="1" applyFont="1" applyBorder="1" applyAlignment="1">
      <alignment horizontal="center" vertical="center" wrapText="1"/>
    </xf>
    <xf numFmtId="170" fontId="6" fillId="0" borderId="22" xfId="0" applyNumberFormat="1" applyFont="1" applyBorder="1" applyAlignment="1">
      <alignment horizontal="center" vertical="center" wrapText="1"/>
    </xf>
    <xf numFmtId="170" fontId="6" fillId="0" borderId="24" xfId="0" applyNumberFormat="1" applyFont="1" applyBorder="1" applyAlignment="1">
      <alignment horizontal="center" vertical="center" wrapText="1"/>
    </xf>
    <xf numFmtId="170" fontId="6" fillId="0" borderId="55" xfId="0" applyNumberFormat="1" applyFont="1" applyBorder="1" applyAlignment="1">
      <alignment horizontal="center" vertical="center" wrapText="1"/>
    </xf>
    <xf numFmtId="170" fontId="6" fillId="0" borderId="59" xfId="0" applyNumberFormat="1" applyFont="1" applyBorder="1" applyAlignment="1">
      <alignment horizontal="center" vertical="center" wrapText="1"/>
    </xf>
    <xf numFmtId="170" fontId="6" fillId="0" borderId="60" xfId="0" applyNumberFormat="1" applyFont="1" applyBorder="1" applyAlignment="1">
      <alignment horizontal="center" vertical="center" wrapText="1"/>
    </xf>
    <xf numFmtId="170" fontId="7" fillId="4" borderId="21" xfId="0" applyNumberFormat="1" applyFont="1" applyFill="1" applyBorder="1" applyAlignment="1">
      <alignment horizontal="center" vertical="center"/>
    </xf>
    <xf numFmtId="170" fontId="7" fillId="4" borderId="18" xfId="0" applyNumberFormat="1" applyFont="1" applyFill="1" applyBorder="1" applyAlignment="1">
      <alignment horizontal="center" vertical="center"/>
    </xf>
    <xf numFmtId="170" fontId="7" fillId="4" borderId="17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0" fontId="5" fillId="2" borderId="57" xfId="0" applyNumberFormat="1" applyFont="1" applyFill="1" applyBorder="1" applyAlignment="1">
      <alignment horizontal="center" vertical="center" wrapText="1"/>
    </xf>
    <xf numFmtId="170" fontId="5" fillId="2" borderId="56" xfId="0" applyNumberFormat="1" applyFont="1" applyFill="1" applyBorder="1" applyAlignment="1">
      <alignment horizontal="center" vertical="center" wrapText="1"/>
    </xf>
    <xf numFmtId="170" fontId="5" fillId="2" borderId="28" xfId="0" applyNumberFormat="1" applyFont="1" applyFill="1" applyBorder="1" applyAlignment="1">
      <alignment horizontal="center" vertical="center" wrapText="1"/>
    </xf>
    <xf numFmtId="170" fontId="5" fillId="2" borderId="20" xfId="0" applyNumberFormat="1" applyFont="1" applyFill="1" applyBorder="1" applyAlignment="1">
      <alignment horizontal="center" vertical="center" wrapText="1"/>
    </xf>
    <xf numFmtId="170" fontId="5" fillId="2" borderId="22" xfId="0" applyNumberFormat="1" applyFont="1" applyFill="1" applyBorder="1" applyAlignment="1">
      <alignment horizontal="center" vertical="center" wrapText="1"/>
    </xf>
    <xf numFmtId="170" fontId="5" fillId="2" borderId="24" xfId="0" applyNumberFormat="1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14" fillId="4" borderId="26" xfId="0" applyFont="1" applyFill="1" applyBorder="1" applyAlignment="1">
      <alignment horizontal="left" vertical="center" wrapText="1"/>
    </xf>
    <xf numFmtId="0" fontId="9" fillId="5" borderId="58" xfId="0" applyFont="1" applyFill="1" applyBorder="1" applyAlignment="1">
      <alignment vertical="center" wrapText="1"/>
    </xf>
    <xf numFmtId="0" fontId="9" fillId="5" borderId="24" xfId="0" applyFont="1" applyFill="1" applyBorder="1" applyAlignment="1">
      <alignment vertical="center" wrapText="1"/>
    </xf>
    <xf numFmtId="0" fontId="9" fillId="5" borderId="44" xfId="0" applyFont="1" applyFill="1" applyBorder="1" applyAlignment="1">
      <alignment vertical="center" wrapText="1"/>
    </xf>
    <xf numFmtId="0" fontId="9" fillId="5" borderId="46" xfId="0" applyFont="1" applyFill="1" applyBorder="1" applyAlignment="1">
      <alignment vertical="center" wrapText="1"/>
    </xf>
    <xf numFmtId="0" fontId="14" fillId="4" borderId="53" xfId="0" applyFont="1" applyFill="1" applyBorder="1" applyAlignment="1">
      <alignment horizontal="left" vertical="center" wrapText="1"/>
    </xf>
    <xf numFmtId="0" fontId="14" fillId="4" borderId="54" xfId="0" applyFont="1" applyFill="1" applyBorder="1" applyAlignment="1">
      <alignment horizontal="left" vertical="center" wrapText="1"/>
    </xf>
    <xf numFmtId="0" fontId="35" fillId="0" borderId="12" xfId="0" quotePrefix="1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 wrapText="1"/>
    </xf>
    <xf numFmtId="0" fontId="15" fillId="2" borderId="58" xfId="0" applyFont="1" applyFill="1" applyBorder="1" applyAlignment="1">
      <alignment vertical="center" wrapText="1"/>
    </xf>
    <xf numFmtId="0" fontId="15" fillId="2" borderId="24" xfId="0" applyFont="1" applyFill="1" applyBorder="1" applyAlignment="1">
      <alignment vertical="center" wrapText="1"/>
    </xf>
    <xf numFmtId="0" fontId="7" fillId="0" borderId="2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43" fillId="2" borderId="35" xfId="0" applyFont="1" applyFill="1" applyBorder="1" applyAlignment="1">
      <alignment horizontal="center" vertical="center" wrapText="1"/>
    </xf>
    <xf numFmtId="0" fontId="43" fillId="2" borderId="39" xfId="0" applyFont="1" applyFill="1" applyBorder="1" applyAlignment="1">
      <alignment horizontal="center" vertical="center" wrapText="1"/>
    </xf>
    <xf numFmtId="0" fontId="41" fillId="2" borderId="51" xfId="0" applyFont="1" applyFill="1" applyBorder="1" applyAlignment="1">
      <alignment horizontal="center" vertical="center" wrapText="1"/>
    </xf>
    <xf numFmtId="0" fontId="41" fillId="2" borderId="37" xfId="0" applyFont="1" applyFill="1" applyBorder="1" applyAlignment="1">
      <alignment horizontal="center" vertical="center" wrapText="1"/>
    </xf>
    <xf numFmtId="0" fontId="41" fillId="2" borderId="2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1" fillId="2" borderId="50" xfId="0" applyFont="1" applyFill="1" applyBorder="1" applyAlignment="1">
      <alignment horizontal="center" vertical="center" wrapText="1"/>
    </xf>
    <xf numFmtId="0" fontId="41" fillId="2" borderId="40" xfId="0" applyFont="1" applyFill="1" applyBorder="1" applyAlignment="1">
      <alignment horizontal="center" vertical="center" wrapText="1"/>
    </xf>
    <xf numFmtId="0" fontId="31" fillId="2" borderId="51" xfId="0" applyFont="1" applyFill="1" applyBorder="1" applyAlignment="1">
      <alignment horizontal="center" vertical="center" wrapText="1"/>
    </xf>
    <xf numFmtId="0" fontId="31" fillId="2" borderId="37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1" fillId="2" borderId="7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0" fontId="41" fillId="2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41" fillId="2" borderId="10" xfId="0" applyFont="1" applyFill="1" applyBorder="1" applyAlignment="1">
      <alignment horizontal="center" vertical="center" wrapText="1"/>
    </xf>
    <xf numFmtId="0" fontId="43" fillId="2" borderId="8" xfId="0" applyFont="1" applyFill="1" applyBorder="1" applyAlignment="1">
      <alignment horizontal="center" vertical="center" wrapText="1"/>
    </xf>
    <xf numFmtId="0" fontId="43" fillId="2" borderId="11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1" fillId="2" borderId="6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19" fillId="0" borderId="35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1295400</xdr:colOff>
      <xdr:row>0</xdr:row>
      <xdr:rowOff>102870</xdr:rowOff>
    </xdr:from>
    <xdr:to>
      <xdr:col>5</xdr:col>
      <xdr:colOff>1096010</xdr:colOff>
      <xdr:row>1</xdr:row>
      <xdr:rowOff>288925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17C9A7F-3D8B-96DD-5923-9F70AAC05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28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1357630</xdr:colOff>
      <xdr:row>1</xdr:row>
      <xdr:rowOff>346075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9295A08-A127-4556-B32A-FAB0FD0B3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10</xdr:col>
      <xdr:colOff>60537</xdr:colOff>
      <xdr:row>0</xdr:row>
      <xdr:rowOff>77470</xdr:rowOff>
    </xdr:from>
    <xdr:to>
      <xdr:col>11</xdr:col>
      <xdr:colOff>908897</xdr:colOff>
      <xdr:row>1</xdr:row>
      <xdr:rowOff>292100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02252E99-CA99-446D-87D4-C869874FD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8287" y="774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757555</xdr:colOff>
      <xdr:row>1</xdr:row>
      <xdr:rowOff>346075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B034AAB-6987-440B-A161-93A347BF5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31962</xdr:colOff>
      <xdr:row>0</xdr:row>
      <xdr:rowOff>58420</xdr:rowOff>
    </xdr:from>
    <xdr:to>
      <xdr:col>10</xdr:col>
      <xdr:colOff>880322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6177D989-8C63-462C-8E1A-65CDDF3B5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6637" y="584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443230</xdr:colOff>
      <xdr:row>1</xdr:row>
      <xdr:rowOff>336550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A4A5DA3-C695-4CCA-9B84-51ECFDBA4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70062</xdr:colOff>
      <xdr:row>0</xdr:row>
      <xdr:rowOff>67945</xdr:rowOff>
    </xdr:from>
    <xdr:to>
      <xdr:col>10</xdr:col>
      <xdr:colOff>918422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46C520F8-E1DD-4661-9B7F-8FF3C4D0D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5162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424180</xdr:colOff>
      <xdr:row>1</xdr:row>
      <xdr:rowOff>384175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E6A02604-DA09-432A-A1B9-CC5CB5E4B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10</xdr:col>
      <xdr:colOff>565362</xdr:colOff>
      <xdr:row>0</xdr:row>
      <xdr:rowOff>67945</xdr:rowOff>
    </xdr:from>
    <xdr:to>
      <xdr:col>11</xdr:col>
      <xdr:colOff>1242272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E2079BD-BD73-4002-9A6B-9E654C683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5387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3</xdr:col>
      <xdr:colOff>538480</xdr:colOff>
      <xdr:row>1</xdr:row>
      <xdr:rowOff>317500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63F6C3F-3F30-4B9E-9217-7A8BB8312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308187</xdr:colOff>
      <xdr:row>0</xdr:row>
      <xdr:rowOff>182245</xdr:rowOff>
    </xdr:from>
    <xdr:to>
      <xdr:col>10</xdr:col>
      <xdr:colOff>1156547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EF91E40-A044-4D57-9383-F0E637917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00012" y="1822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7A5CB23-3A16-4EE8-B62A-EBD4BC070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553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2</xdr:col>
      <xdr:colOff>1864995</xdr:colOff>
      <xdr:row>0</xdr:row>
      <xdr:rowOff>64770</xdr:rowOff>
    </xdr:from>
    <xdr:to>
      <xdr:col>2</xdr:col>
      <xdr:colOff>3675380</xdr:colOff>
      <xdr:row>1</xdr:row>
      <xdr:rowOff>250825</xdr:rowOff>
    </xdr:to>
    <xdr:pic>
      <xdr:nvPicPr>
        <xdr:cNvPr id="4" name="Immagine 3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F8322070-7267-40FB-8A82-80F9A688C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1245" y="647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748030</xdr:colOff>
      <xdr:row>1</xdr:row>
      <xdr:rowOff>298450</xdr:rowOff>
    </xdr:to>
    <xdr:pic>
      <xdr:nvPicPr>
        <xdr:cNvPr id="4" name="Immagine 3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6F7169C-B754-4582-BCCC-8F1ABBEFF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7</xdr:col>
      <xdr:colOff>1127337</xdr:colOff>
      <xdr:row>0</xdr:row>
      <xdr:rowOff>115570</xdr:rowOff>
    </xdr:from>
    <xdr:to>
      <xdr:col>9</xdr:col>
      <xdr:colOff>585047</xdr:colOff>
      <xdr:row>1</xdr:row>
      <xdr:rowOff>282575</xdr:rowOff>
    </xdr:to>
    <xdr:pic>
      <xdr:nvPicPr>
        <xdr:cNvPr id="5" name="Immagine 4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C8E9BD1-EC8D-4A46-B60C-888B2B5EF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9937" y="1155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748030</xdr:colOff>
      <xdr:row>1</xdr:row>
      <xdr:rowOff>298450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FB1F3DE-7428-4349-BB3D-708D56948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1108287</xdr:colOff>
      <xdr:row>0</xdr:row>
      <xdr:rowOff>134620</xdr:rowOff>
    </xdr:from>
    <xdr:to>
      <xdr:col>4</xdr:col>
      <xdr:colOff>1232747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EFA8F27-5B5A-4D99-B773-CA56E6BE7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162" y="1346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2700655</xdr:colOff>
      <xdr:row>1</xdr:row>
      <xdr:rowOff>279400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27FD3982-AF49-48A7-A956-AEB50962A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508212</xdr:colOff>
      <xdr:row>0</xdr:row>
      <xdr:rowOff>153670</xdr:rowOff>
    </xdr:from>
    <xdr:to>
      <xdr:col>7</xdr:col>
      <xdr:colOff>956522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B2792C0-9B57-485B-BC2B-802CF4770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4562" y="1536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749935</xdr:colOff>
      <xdr:row>1</xdr:row>
      <xdr:rowOff>363220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C2D8CE-3DD6-4700-9366-BB317FB94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64347</xdr:colOff>
      <xdr:row>0</xdr:row>
      <xdr:rowOff>92710</xdr:rowOff>
    </xdr:from>
    <xdr:to>
      <xdr:col>9</xdr:col>
      <xdr:colOff>495512</xdr:colOff>
      <xdr:row>1</xdr:row>
      <xdr:rowOff>324485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24D9C43-443E-404C-9B07-98E8E0EBE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2867" y="9271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748030</xdr:colOff>
      <xdr:row>1</xdr:row>
      <xdr:rowOff>269875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F3BF0EFF-EC9A-4D2A-AF28-1CC4397B2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1117812</xdr:colOff>
      <xdr:row>0</xdr:row>
      <xdr:rowOff>191770</xdr:rowOff>
    </xdr:from>
    <xdr:to>
      <xdr:col>4</xdr:col>
      <xdr:colOff>1242272</xdr:colOff>
      <xdr:row>1</xdr:row>
      <xdr:rowOff>330200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4C93221-FD44-41BE-8D00-D0408ED30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3687" y="1917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2700655</xdr:colOff>
      <xdr:row>1</xdr:row>
      <xdr:rowOff>269875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BB188AC9-A8EA-43BD-98A6-524ABC08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7</xdr:col>
      <xdr:colOff>403437</xdr:colOff>
      <xdr:row>0</xdr:row>
      <xdr:rowOff>172720</xdr:rowOff>
    </xdr:from>
    <xdr:to>
      <xdr:col>8</xdr:col>
      <xdr:colOff>851747</xdr:colOff>
      <xdr:row>1</xdr:row>
      <xdr:rowOff>311150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5D644D-0CDE-41F2-8C69-A1A5DC9CC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4937" y="1727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104775</xdr:rowOff>
    </xdr:from>
    <xdr:to>
      <xdr:col>3</xdr:col>
      <xdr:colOff>62230</xdr:colOff>
      <xdr:row>1</xdr:row>
      <xdr:rowOff>365125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1BD9402-955A-48C8-A960-E3AE842DB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79587</xdr:colOff>
      <xdr:row>0</xdr:row>
      <xdr:rowOff>220345</xdr:rowOff>
    </xdr:from>
    <xdr:to>
      <xdr:col>10</xdr:col>
      <xdr:colOff>927947</xdr:colOff>
      <xdr:row>1</xdr:row>
      <xdr:rowOff>349250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BB780F4-6318-4E66-8550-093A468C8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5762" y="220345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52"/>
  <sheetViews>
    <sheetView showGridLines="0" tabSelected="1" topLeftCell="A45" zoomScale="80" zoomScaleNormal="80" workbookViewId="0">
      <selection activeCell="C26" sqref="C26:F26"/>
    </sheetView>
  </sheetViews>
  <sheetFormatPr defaultColWidth="9.109375" defaultRowHeight="14.4" x14ac:dyDescent="0.3"/>
  <cols>
    <col min="1" max="1" width="3.44140625" style="16" customWidth="1"/>
    <col min="2" max="2" width="85.44140625" style="17" customWidth="1"/>
    <col min="3" max="3" width="54.109375" style="16" customWidth="1"/>
    <col min="4" max="4" width="20.6640625" style="16" customWidth="1"/>
    <col min="5" max="5" width="8.6640625" style="16" customWidth="1"/>
    <col min="6" max="6" width="19.44140625" style="16" customWidth="1"/>
    <col min="7" max="7" width="9.109375" style="16"/>
    <col min="8" max="8" width="25.33203125" style="16" customWidth="1"/>
    <col min="9" max="16384" width="9.109375" style="16"/>
  </cols>
  <sheetData>
    <row r="1" spans="1:6" ht="30" customHeight="1" x14ac:dyDescent="0.3">
      <c r="B1" s="162"/>
      <c r="C1" s="162"/>
      <c r="D1" s="162"/>
      <c r="E1" s="162"/>
      <c r="F1" s="162"/>
    </row>
    <row r="2" spans="1:6" ht="30" customHeight="1" x14ac:dyDescent="0.3">
      <c r="B2" s="162"/>
      <c r="C2" s="162"/>
      <c r="D2" s="162"/>
      <c r="E2" s="162"/>
      <c r="F2" s="162"/>
    </row>
    <row r="3" spans="1:6" ht="30" customHeight="1" thickBot="1" x14ac:dyDescent="0.35">
      <c r="B3" s="170" t="s">
        <v>98</v>
      </c>
      <c r="C3" s="170"/>
      <c r="D3" s="170"/>
      <c r="E3" s="170"/>
      <c r="F3" s="170"/>
    </row>
    <row r="4" spans="1:6" s="12" customFormat="1" ht="30" customHeight="1" thickBot="1" x14ac:dyDescent="0.4">
      <c r="A4" s="11"/>
      <c r="B4" s="163" t="s">
        <v>0</v>
      </c>
      <c r="C4" s="164"/>
      <c r="D4" s="164"/>
      <c r="E4" s="164"/>
      <c r="F4" s="165"/>
    </row>
    <row r="5" spans="1:6" s="8" customFormat="1" ht="30" customHeight="1" x14ac:dyDescent="0.3">
      <c r="B5" s="112" t="s">
        <v>1</v>
      </c>
      <c r="C5" s="180"/>
      <c r="D5" s="180" t="s">
        <v>2</v>
      </c>
      <c r="E5" s="180"/>
      <c r="F5" s="180"/>
    </row>
    <row r="6" spans="1:6" s="8" customFormat="1" ht="30" customHeight="1" x14ac:dyDescent="0.3">
      <c r="B6" s="113" t="s">
        <v>3</v>
      </c>
      <c r="C6" s="181"/>
      <c r="D6" s="181" t="s">
        <v>4</v>
      </c>
      <c r="E6" s="181"/>
      <c r="F6" s="181"/>
    </row>
    <row r="7" spans="1:6" s="8" customFormat="1" ht="30" customHeight="1" x14ac:dyDescent="0.3">
      <c r="B7" s="113" t="s">
        <v>5</v>
      </c>
      <c r="C7" s="181"/>
      <c r="D7" s="181" t="s">
        <v>6</v>
      </c>
      <c r="E7" s="181"/>
      <c r="F7" s="181"/>
    </row>
    <row r="8" spans="1:6" s="8" customFormat="1" ht="30" customHeight="1" x14ac:dyDescent="0.3">
      <c r="B8" s="113" t="s">
        <v>7</v>
      </c>
      <c r="C8" s="181"/>
      <c r="D8" s="181"/>
      <c r="E8" s="181"/>
      <c r="F8" s="181"/>
    </row>
    <row r="9" spans="1:6" s="8" customFormat="1" ht="30" customHeight="1" x14ac:dyDescent="0.3">
      <c r="B9" s="113" t="s">
        <v>100</v>
      </c>
      <c r="C9" s="181"/>
      <c r="D9" s="181"/>
      <c r="E9" s="181"/>
      <c r="F9" s="181"/>
    </row>
    <row r="10" spans="1:6" s="8" customFormat="1" ht="30" customHeight="1" x14ac:dyDescent="0.3">
      <c r="B10" s="113" t="s">
        <v>99</v>
      </c>
      <c r="C10" s="171"/>
      <c r="D10" s="172"/>
      <c r="E10" s="172"/>
      <c r="F10" s="173"/>
    </row>
    <row r="11" spans="1:6" s="8" customFormat="1" ht="30" customHeight="1" x14ac:dyDescent="0.3">
      <c r="B11" s="113" t="s">
        <v>8</v>
      </c>
      <c r="C11" s="171"/>
      <c r="D11" s="172"/>
      <c r="E11" s="172"/>
      <c r="F11" s="173"/>
    </row>
    <row r="12" spans="1:6" s="18" customFormat="1" ht="30" customHeight="1" x14ac:dyDescent="0.3">
      <c r="B12" s="113" t="s">
        <v>101</v>
      </c>
      <c r="C12" s="167"/>
      <c r="D12" s="168"/>
      <c r="E12" s="168"/>
      <c r="F12" s="169"/>
    </row>
    <row r="13" spans="1:6" s="8" customFormat="1" ht="30" customHeight="1" x14ac:dyDescent="0.3">
      <c r="B13" s="113" t="s">
        <v>9</v>
      </c>
      <c r="C13" s="182"/>
      <c r="D13" s="183"/>
      <c r="E13" s="183"/>
      <c r="F13" s="184"/>
    </row>
    <row r="14" spans="1:6" s="8" customFormat="1" ht="30" customHeight="1" x14ac:dyDescent="0.3">
      <c r="B14" s="114" t="s">
        <v>10</v>
      </c>
      <c r="C14" s="181">
        <v>2023</v>
      </c>
      <c r="D14" s="181"/>
      <c r="E14" s="181"/>
      <c r="F14" s="181"/>
    </row>
    <row r="15" spans="1:6" s="8" customFormat="1" ht="30" customHeight="1" x14ac:dyDescent="0.3">
      <c r="B15" s="113" t="s">
        <v>11</v>
      </c>
      <c r="C15" s="166"/>
      <c r="D15" s="166"/>
      <c r="E15" s="166"/>
      <c r="F15" s="166"/>
    </row>
    <row r="16" spans="1:6" ht="30" customHeight="1" thickBot="1" x14ac:dyDescent="0.35">
      <c r="B16" s="116"/>
      <c r="C16" s="116"/>
      <c r="D16" s="116"/>
      <c r="E16" s="116"/>
      <c r="F16" s="116"/>
    </row>
    <row r="17" spans="2:6" ht="30" customHeight="1" thickBot="1" x14ac:dyDescent="0.35">
      <c r="B17" s="221" t="str">
        <f>"QUADRO RIASSUNTIVO DEI COSTI SOSTENUTI "&amp;Anno_rendicontato</f>
        <v>QUADRO RIASSUNTIVO DEI COSTI SOSTENUTI 2023</v>
      </c>
      <c r="C17" s="222"/>
      <c r="D17" s="222"/>
      <c r="E17" s="222"/>
      <c r="F17" s="223"/>
    </row>
    <row r="18" spans="2:6" ht="30" customHeight="1" x14ac:dyDescent="0.3">
      <c r="B18" s="108" t="s">
        <v>12</v>
      </c>
      <c r="C18" s="224">
        <f>'Personale dipendente_reali'!J29</f>
        <v>0</v>
      </c>
      <c r="D18" s="225"/>
      <c r="E18" s="225"/>
      <c r="F18" s="226"/>
    </row>
    <row r="19" spans="2:6" ht="30" customHeight="1" x14ac:dyDescent="0.3">
      <c r="B19" s="109" t="s">
        <v>13</v>
      </c>
      <c r="C19" s="227">
        <f>'Personale dipendente_standard'!E37</f>
        <v>0</v>
      </c>
      <c r="D19" s="228"/>
      <c r="E19" s="228"/>
      <c r="F19" s="229"/>
    </row>
    <row r="20" spans="2:6" ht="30" customHeight="1" x14ac:dyDescent="0.3">
      <c r="B20" s="109" t="s">
        <v>108</v>
      </c>
      <c r="C20" s="227">
        <f>'Pers. collaborazione-occasion.'!H30</f>
        <v>0</v>
      </c>
      <c r="D20" s="228"/>
      <c r="E20" s="228"/>
      <c r="F20" s="229"/>
    </row>
    <row r="21" spans="2:6" ht="30" customHeight="1" x14ac:dyDescent="0.3">
      <c r="B21" s="109" t="s">
        <v>104</v>
      </c>
      <c r="C21" s="227">
        <f>'Somministrazione_costi reali'!J29</f>
        <v>0</v>
      </c>
      <c r="D21" s="228"/>
      <c r="E21" s="228"/>
      <c r="F21" s="229"/>
    </row>
    <row r="22" spans="2:6" ht="30" customHeight="1" x14ac:dyDescent="0.3">
      <c r="B22" s="109" t="s">
        <v>105</v>
      </c>
      <c r="C22" s="227">
        <f>'Somministrazione_costi standard'!E35</f>
        <v>0</v>
      </c>
      <c r="D22" s="228"/>
      <c r="E22" s="228"/>
      <c r="F22" s="229"/>
    </row>
    <row r="23" spans="2:6" ht="30" customHeight="1" x14ac:dyDescent="0.3">
      <c r="B23" s="109" t="s">
        <v>15</v>
      </c>
      <c r="C23" s="174">
        <f>'Missioni-trasferte'!I28</f>
        <v>0</v>
      </c>
      <c r="D23" s="175"/>
      <c r="E23" s="175"/>
      <c r="F23" s="176"/>
    </row>
    <row r="24" spans="2:6" ht="30" customHeight="1" x14ac:dyDescent="0.3">
      <c r="B24" s="118" t="s">
        <v>14</v>
      </c>
      <c r="C24" s="174">
        <f>SUM(C18:F23)</f>
        <v>0</v>
      </c>
      <c r="D24" s="175"/>
      <c r="E24" s="175"/>
      <c r="F24" s="176"/>
    </row>
    <row r="25" spans="2:6" ht="45.6" customHeight="1" x14ac:dyDescent="0.3">
      <c r="B25" s="118" t="s">
        <v>144</v>
      </c>
      <c r="C25" s="174">
        <f>C24*15/100</f>
        <v>0</v>
      </c>
      <c r="D25" s="175"/>
      <c r="E25" s="175"/>
      <c r="F25" s="176"/>
    </row>
    <row r="26" spans="2:6" ht="30" customHeight="1" x14ac:dyDescent="0.3">
      <c r="B26" s="107" t="s">
        <v>16</v>
      </c>
      <c r="C26" s="212">
        <f>'Strumenti attrezzature'!K27</f>
        <v>0</v>
      </c>
      <c r="D26" s="213"/>
      <c r="E26" s="213"/>
      <c r="F26" s="214"/>
    </row>
    <row r="27" spans="2:6" ht="30" customHeight="1" x14ac:dyDescent="0.3">
      <c r="B27" s="107" t="s">
        <v>17</v>
      </c>
      <c r="C27" s="212">
        <f>Materiali!L30</f>
        <v>0</v>
      </c>
      <c r="D27" s="213"/>
      <c r="E27" s="213"/>
      <c r="F27" s="214"/>
    </row>
    <row r="28" spans="2:6" ht="30" customHeight="1" x14ac:dyDescent="0.3">
      <c r="B28" s="107" t="s">
        <v>18</v>
      </c>
      <c r="C28" s="212">
        <f>Immobili_locazione!K30</f>
        <v>0</v>
      </c>
      <c r="D28" s="213"/>
      <c r="E28" s="213"/>
      <c r="F28" s="214"/>
    </row>
    <row r="29" spans="2:6" ht="30" customHeight="1" x14ac:dyDescent="0.3">
      <c r="B29" s="107" t="s">
        <v>19</v>
      </c>
      <c r="C29" s="212">
        <f>'Licenze e diritti di PI'!K30</f>
        <v>0</v>
      </c>
      <c r="D29" s="213"/>
      <c r="E29" s="213"/>
      <c r="F29" s="214"/>
    </row>
    <row r="30" spans="2:6" ht="30" customHeight="1" x14ac:dyDescent="0.3">
      <c r="B30" s="107" t="s">
        <v>20</v>
      </c>
      <c r="C30" s="212">
        <f>'Servizi di consulenza'!L30</f>
        <v>0</v>
      </c>
      <c r="D30" s="213"/>
      <c r="E30" s="213"/>
      <c r="F30" s="214"/>
    </row>
    <row r="31" spans="2:6" ht="30" customHeight="1" thickBot="1" x14ac:dyDescent="0.35">
      <c r="B31" s="110" t="s">
        <v>21</v>
      </c>
      <c r="C31" s="215">
        <f>'Altri costi'!K30</f>
        <v>0</v>
      </c>
      <c r="D31" s="216"/>
      <c r="E31" s="216"/>
      <c r="F31" s="217"/>
    </row>
    <row r="32" spans="2:6" ht="30" customHeight="1" thickBot="1" x14ac:dyDescent="0.35">
      <c r="B32" s="111" t="s">
        <v>22</v>
      </c>
      <c r="C32" s="218">
        <f>SUM(D24:F31)</f>
        <v>0</v>
      </c>
      <c r="D32" s="219"/>
      <c r="E32" s="219"/>
      <c r="F32" s="220"/>
    </row>
    <row r="33" spans="1:6" ht="30" customHeight="1" thickBot="1" x14ac:dyDescent="0.35">
      <c r="B33" s="116"/>
      <c r="C33" s="116"/>
      <c r="D33" s="116"/>
      <c r="E33" s="116"/>
      <c r="F33" s="116"/>
    </row>
    <row r="34" spans="1:6" ht="30" customHeight="1" x14ac:dyDescent="0.3">
      <c r="B34" s="200" t="s">
        <v>117</v>
      </c>
      <c r="C34" s="201"/>
      <c r="D34" s="201"/>
      <c r="E34" s="201"/>
      <c r="F34" s="202"/>
    </row>
    <row r="35" spans="1:6" ht="30" customHeight="1" x14ac:dyDescent="0.3">
      <c r="B35" s="203"/>
      <c r="C35" s="204"/>
      <c r="D35" s="204"/>
      <c r="E35" s="204"/>
      <c r="F35" s="205"/>
    </row>
    <row r="36" spans="1:6" ht="30" customHeight="1" x14ac:dyDescent="0.3">
      <c r="B36" s="206" t="s">
        <v>103</v>
      </c>
      <c r="C36" s="207"/>
      <c r="D36" s="207"/>
      <c r="E36" s="207"/>
      <c r="F36" s="208"/>
    </row>
    <row r="37" spans="1:6" ht="30" customHeight="1" thickBot="1" x14ac:dyDescent="0.35">
      <c r="B37" s="209"/>
      <c r="C37" s="210"/>
      <c r="D37" s="210"/>
      <c r="E37" s="210"/>
      <c r="F37" s="211"/>
    </row>
    <row r="38" spans="1:6" ht="30" customHeight="1" thickBot="1" x14ac:dyDescent="0.35">
      <c r="B38" s="115"/>
      <c r="C38" s="115"/>
      <c r="D38" s="115"/>
      <c r="E38" s="115"/>
      <c r="F38" s="115"/>
    </row>
    <row r="39" spans="1:6" ht="114" customHeight="1" thickBot="1" x14ac:dyDescent="0.35">
      <c r="B39" s="197" t="s">
        <v>97</v>
      </c>
      <c r="C39" s="198"/>
      <c r="D39" s="198"/>
      <c r="E39" s="198"/>
      <c r="F39" s="199"/>
    </row>
    <row r="40" spans="1:6" ht="30" customHeight="1" x14ac:dyDescent="0.3">
      <c r="A40" s="6"/>
      <c r="B40" s="194" t="s">
        <v>23</v>
      </c>
      <c r="C40" s="195"/>
      <c r="D40" s="195"/>
      <c r="E40" s="195"/>
      <c r="F40" s="196"/>
    </row>
    <row r="41" spans="1:6" ht="30" customHeight="1" x14ac:dyDescent="0.3">
      <c r="A41" s="6"/>
      <c r="B41" s="191" t="s">
        <v>24</v>
      </c>
      <c r="C41" s="192"/>
      <c r="D41" s="192"/>
      <c r="E41" s="192"/>
      <c r="F41" s="193"/>
    </row>
    <row r="42" spans="1:6" ht="30" customHeight="1" x14ac:dyDescent="0.3">
      <c r="A42" s="6"/>
      <c r="B42" s="188" t="s">
        <v>25</v>
      </c>
      <c r="C42" s="189"/>
      <c r="D42" s="189"/>
      <c r="E42" s="189"/>
      <c r="F42" s="190"/>
    </row>
    <row r="43" spans="1:6" ht="48" customHeight="1" thickBot="1" x14ac:dyDescent="0.35">
      <c r="A43" s="6"/>
      <c r="B43" s="159" t="s">
        <v>26</v>
      </c>
      <c r="C43" s="160"/>
      <c r="D43" s="160"/>
      <c r="E43" s="160"/>
      <c r="F43" s="161"/>
    </row>
    <row r="44" spans="1:6" ht="30" customHeight="1" thickBot="1" x14ac:dyDescent="0.35"/>
    <row r="45" spans="1:6" ht="30" customHeight="1" x14ac:dyDescent="0.3">
      <c r="B45" s="9" t="s">
        <v>27</v>
      </c>
      <c r="C45" s="7"/>
      <c r="D45" s="185" t="s">
        <v>28</v>
      </c>
      <c r="E45" s="186"/>
      <c r="F45" s="187"/>
    </row>
    <row r="46" spans="1:6" ht="30" customHeight="1" thickBot="1" x14ac:dyDescent="0.35">
      <c r="B46" s="10"/>
      <c r="C46" s="7"/>
      <c r="D46" s="177"/>
      <c r="E46" s="178"/>
      <c r="F46" s="179"/>
    </row>
    <row r="50" spans="2:2" x14ac:dyDescent="0.3">
      <c r="B50" s="19"/>
    </row>
    <row r="51" spans="2:2" x14ac:dyDescent="0.3">
      <c r="B51" s="19"/>
    </row>
    <row r="52" spans="2:2" x14ac:dyDescent="0.3">
      <c r="B52" s="19"/>
    </row>
  </sheetData>
  <dataConsolidate/>
  <mergeCells count="39">
    <mergeCell ref="C22:F22"/>
    <mergeCell ref="C23:F23"/>
    <mergeCell ref="B17:F17"/>
    <mergeCell ref="C18:F18"/>
    <mergeCell ref="C19:F19"/>
    <mergeCell ref="C20:F20"/>
    <mergeCell ref="C21:F21"/>
    <mergeCell ref="D46:F46"/>
    <mergeCell ref="C5:F5"/>
    <mergeCell ref="C6:F6"/>
    <mergeCell ref="C7:F7"/>
    <mergeCell ref="C8:F8"/>
    <mergeCell ref="C14:F14"/>
    <mergeCell ref="C9:F9"/>
    <mergeCell ref="C13:F13"/>
    <mergeCell ref="D45:F45"/>
    <mergeCell ref="B42:F42"/>
    <mergeCell ref="B41:F41"/>
    <mergeCell ref="B40:F40"/>
    <mergeCell ref="B39:F39"/>
    <mergeCell ref="B34:F35"/>
    <mergeCell ref="B36:F37"/>
    <mergeCell ref="C29:F29"/>
    <mergeCell ref="B43:F43"/>
    <mergeCell ref="B1:F2"/>
    <mergeCell ref="B4:F4"/>
    <mergeCell ref="C15:F15"/>
    <mergeCell ref="C12:F12"/>
    <mergeCell ref="B3:F3"/>
    <mergeCell ref="C10:F10"/>
    <mergeCell ref="C11:F11"/>
    <mergeCell ref="C24:F24"/>
    <mergeCell ref="C30:F30"/>
    <mergeCell ref="C31:F31"/>
    <mergeCell ref="C32:F32"/>
    <mergeCell ref="C25:F25"/>
    <mergeCell ref="C26:F26"/>
    <mergeCell ref="C27:F27"/>
    <mergeCell ref="C28:F28"/>
  </mergeCells>
  <dataValidations count="3">
    <dataValidation type="list" allowBlank="1" showInputMessage="1" showErrorMessage="1" errorTitle="ANNO ERRATO" error="L'anno di rendicontazione deve essere uno tra 2014 e 2024" sqref="C14:F14" xr:uid="{29E9FA3F-B378-461B-ACA9-35012194EBAC}">
      <formula1>"2023,2024,2025,2026"</formula1>
    </dataValidation>
    <dataValidation type="list" allowBlank="1" showInputMessage="1" showErrorMessage="1" sqref="C15:F15" xr:uid="{03DFCFDA-3AC8-4787-A3CC-F143ADF2CB60}">
      <formula1>"Sem I,Sem II"</formula1>
    </dataValidation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505" right="0.70866141732283505" top="1.14173228346457" bottom="0.74803149606299202" header="0.511811023622047" footer="0.31496062992126"/>
  <pageSetup paperSize="9" scale="75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Y35"/>
  <sheetViews>
    <sheetView showGridLines="0" topLeftCell="A18" zoomScale="80" zoomScaleNormal="80" workbookViewId="0">
      <selection activeCell="K41" sqref="K41"/>
    </sheetView>
  </sheetViews>
  <sheetFormatPr defaultRowHeight="14.4" x14ac:dyDescent="0.3"/>
  <cols>
    <col min="1" max="1" width="14.6640625" customWidth="1"/>
    <col min="2" max="2" width="8.6640625" customWidth="1"/>
    <col min="3" max="3" width="11" customWidth="1"/>
    <col min="4" max="4" width="31" customWidth="1"/>
    <col min="5" max="5" width="11.44140625" customWidth="1"/>
    <col min="6" max="6" width="24.44140625" customWidth="1"/>
    <col min="7" max="7" width="45.44140625" customWidth="1"/>
    <col min="8" max="9" width="12.33203125" customWidth="1"/>
    <col min="10" max="12" width="14" customWidth="1"/>
    <col min="13" max="13" width="9.109375" customWidth="1"/>
    <col min="14" max="14" width="29.44140625" bestFit="1" customWidth="1"/>
    <col min="15" max="15" width="29.109375" bestFit="1" customWidth="1"/>
  </cols>
  <sheetData>
    <row r="1" spans="1:25" s="20" customFormat="1" ht="27.6" customHeight="1" x14ac:dyDescent="0.3"/>
    <row r="2" spans="1:25" s="20" customFormat="1" ht="27.6" customHeight="1" thickBot="1" x14ac:dyDescent="0.35"/>
    <row r="3" spans="1:25" s="11" customFormat="1" ht="30" customHeight="1" thickBot="1" x14ac:dyDescent="0.4">
      <c r="A3" s="275" t="str">
        <f>"SCHEDA COSTI MATERIALI  "&amp;Anno_rendicontato</f>
        <v>SCHEDA COSTI MATERIALI  2023</v>
      </c>
      <c r="B3" s="276"/>
      <c r="C3" s="276"/>
      <c r="D3" s="276"/>
      <c r="E3" s="276"/>
      <c r="F3" s="276"/>
      <c r="G3" s="276"/>
      <c r="H3" s="276"/>
      <c r="I3" s="276"/>
      <c r="J3" s="277"/>
      <c r="K3" s="140" t="s">
        <v>22</v>
      </c>
      <c r="L3" s="106">
        <f>IF(M3=0,SUM(J6:J23)+SUM(L6:L23),"Errore di compilazione")</f>
        <v>0</v>
      </c>
      <c r="M3" s="104">
        <f>COUNTIF(M6:M23,M24)</f>
        <v>0</v>
      </c>
      <c r="P3" s="104">
        <f>SUMIF($I$6:$I$23,"orientamento",$J$6:$J$23)</f>
        <v>0</v>
      </c>
      <c r="Q3" s="104">
        <f>SUMIF($I$6:$I$23,"formazione",$J$6:$J$23)</f>
        <v>0</v>
      </c>
      <c r="R3" s="104">
        <f>SUMIF($I$6:$I$23,"gestione progetti di innovazione",$J$6:$J$23)</f>
        <v>0</v>
      </c>
      <c r="S3" s="104"/>
    </row>
    <row r="4" spans="1:25" s="16" customFormat="1" ht="52.2" customHeight="1" x14ac:dyDescent="0.3">
      <c r="A4" s="309" t="s">
        <v>76</v>
      </c>
      <c r="B4" s="305" t="s">
        <v>67</v>
      </c>
      <c r="C4" s="305" t="s">
        <v>68</v>
      </c>
      <c r="D4" s="305" t="s">
        <v>77</v>
      </c>
      <c r="E4" s="305" t="s">
        <v>69</v>
      </c>
      <c r="F4" s="305" t="s">
        <v>78</v>
      </c>
      <c r="G4" s="305" t="s">
        <v>79</v>
      </c>
      <c r="H4" s="271" t="s">
        <v>72</v>
      </c>
      <c r="I4" s="271"/>
      <c r="J4" s="305" t="s">
        <v>80</v>
      </c>
      <c r="K4" s="305" t="s">
        <v>73</v>
      </c>
      <c r="L4" s="307" t="s">
        <v>81</v>
      </c>
      <c r="M4" s="6"/>
      <c r="P4" s="2">
        <f>SUMIF($I$6:$I$23,"orientamento",$L$6:$L$23)</f>
        <v>0</v>
      </c>
      <c r="Q4" s="2">
        <f>SUMIF($I$6:$I$23,"formazione",$L$6:$L$23)</f>
        <v>0</v>
      </c>
      <c r="R4" s="2">
        <f>SUMIF($I$6:$I$23,"gestione progetti di innovazione",$L$6:$L$23)</f>
        <v>0</v>
      </c>
      <c r="S4" s="3"/>
    </row>
    <row r="5" spans="1:25" s="16" customFormat="1" ht="52.2" customHeight="1" thickBot="1" x14ac:dyDescent="0.35">
      <c r="A5" s="310"/>
      <c r="B5" s="306"/>
      <c r="C5" s="306"/>
      <c r="D5" s="306"/>
      <c r="E5" s="306"/>
      <c r="F5" s="306"/>
      <c r="G5" s="306"/>
      <c r="H5" s="132" t="s">
        <v>132</v>
      </c>
      <c r="I5" s="132" t="s">
        <v>127</v>
      </c>
      <c r="J5" s="306"/>
      <c r="K5" s="306"/>
      <c r="L5" s="308"/>
      <c r="M5" s="6"/>
      <c r="P5" s="2"/>
      <c r="Q5" s="2"/>
      <c r="R5" s="2"/>
      <c r="S5" s="3"/>
    </row>
    <row r="6" spans="1:25" ht="19.95" customHeight="1" x14ac:dyDescent="0.3">
      <c r="A6" s="44"/>
      <c r="B6" s="143"/>
      <c r="C6" s="46"/>
      <c r="D6" s="46"/>
      <c r="E6" s="47">
        <f t="shared" ref="E6:E22" si="0">Anno_rendicontato</f>
        <v>2023</v>
      </c>
      <c r="F6" s="48"/>
      <c r="G6" s="49"/>
      <c r="H6" s="49"/>
      <c r="I6" s="50"/>
      <c r="J6" s="51"/>
      <c r="K6" s="51"/>
      <c r="L6" s="144"/>
      <c r="M6" s="53" t="str">
        <f>IF(AND(J6&lt;&gt;"",L6&lt;&gt;""),"Inserire solo uno degli importi","")</f>
        <v/>
      </c>
      <c r="P6" s="2">
        <f>SUM(P3:P4)</f>
        <v>0</v>
      </c>
      <c r="Q6" s="2">
        <f t="shared" ref="Q6:R6" si="1">SUM(Q3:Q4)</f>
        <v>0</v>
      </c>
      <c r="R6" s="2">
        <f t="shared" si="1"/>
        <v>0</v>
      </c>
      <c r="S6" s="21" t="s">
        <v>57</v>
      </c>
      <c r="Y6" s="2" t="s">
        <v>74</v>
      </c>
    </row>
    <row r="7" spans="1:25" ht="19.95" customHeight="1" x14ac:dyDescent="0.3">
      <c r="A7" s="54"/>
      <c r="B7" s="75"/>
      <c r="C7" s="56"/>
      <c r="D7" s="56"/>
      <c r="E7" s="57">
        <f t="shared" si="0"/>
        <v>2023</v>
      </c>
      <c r="F7" s="58"/>
      <c r="G7" s="59"/>
      <c r="H7" s="59"/>
      <c r="I7" s="24"/>
      <c r="J7" s="43"/>
      <c r="K7" s="43"/>
      <c r="L7" s="76"/>
      <c r="M7" s="53" t="str">
        <f t="shared" ref="M7:M22" si="2">IF(AND(J7&lt;&gt;"",L7&lt;&gt;""),"Inserire solo uno dei due valori","")</f>
        <v/>
      </c>
      <c r="P7" s="2"/>
      <c r="Q7" s="2"/>
      <c r="R7" s="2"/>
      <c r="S7" s="21" t="s">
        <v>58</v>
      </c>
      <c r="Y7" s="2" t="s">
        <v>75</v>
      </c>
    </row>
    <row r="8" spans="1:25" ht="19.95" customHeight="1" x14ac:dyDescent="0.3">
      <c r="A8" s="54"/>
      <c r="B8" s="75"/>
      <c r="C8" s="56"/>
      <c r="D8" s="56"/>
      <c r="E8" s="57">
        <f t="shared" si="0"/>
        <v>2023</v>
      </c>
      <c r="F8" s="58"/>
      <c r="G8" s="59"/>
      <c r="H8" s="59"/>
      <c r="I8" s="24"/>
      <c r="J8" s="43"/>
      <c r="K8" s="43"/>
      <c r="L8" s="76"/>
      <c r="M8" s="53" t="str">
        <f t="shared" si="2"/>
        <v/>
      </c>
      <c r="P8" s="2"/>
      <c r="Q8" s="2"/>
      <c r="R8" s="2"/>
      <c r="S8" s="21" t="s">
        <v>59</v>
      </c>
    </row>
    <row r="9" spans="1:25" ht="19.95" customHeight="1" x14ac:dyDescent="0.3">
      <c r="A9" s="54"/>
      <c r="B9" s="77"/>
      <c r="C9" s="56"/>
      <c r="D9" s="56"/>
      <c r="E9" s="57">
        <f t="shared" si="0"/>
        <v>2023</v>
      </c>
      <c r="F9" s="58"/>
      <c r="G9" s="59"/>
      <c r="H9" s="59"/>
      <c r="I9" s="24"/>
      <c r="J9" s="43"/>
      <c r="K9" s="43"/>
      <c r="L9" s="76"/>
      <c r="M9" s="53" t="str">
        <f t="shared" si="2"/>
        <v/>
      </c>
    </row>
    <row r="10" spans="1:25" ht="19.95" customHeight="1" x14ac:dyDescent="0.3">
      <c r="A10" s="54"/>
      <c r="B10" s="75"/>
      <c r="C10" s="56"/>
      <c r="D10" s="56"/>
      <c r="E10" s="57">
        <f t="shared" si="0"/>
        <v>2023</v>
      </c>
      <c r="F10" s="58"/>
      <c r="G10" s="59"/>
      <c r="H10" s="59"/>
      <c r="I10" s="24"/>
      <c r="J10" s="43"/>
      <c r="K10" s="43"/>
      <c r="L10" s="76"/>
      <c r="M10" s="53" t="str">
        <f t="shared" si="2"/>
        <v/>
      </c>
    </row>
    <row r="11" spans="1:25" ht="19.95" customHeight="1" x14ac:dyDescent="0.3">
      <c r="A11" s="54"/>
      <c r="B11" s="75"/>
      <c r="C11" s="56"/>
      <c r="D11" s="56"/>
      <c r="E11" s="57">
        <f t="shared" si="0"/>
        <v>2023</v>
      </c>
      <c r="F11" s="58"/>
      <c r="G11" s="59"/>
      <c r="H11" s="59"/>
      <c r="I11" s="24"/>
      <c r="J11" s="43"/>
      <c r="K11" s="43"/>
      <c r="L11" s="76"/>
      <c r="M11" s="53" t="str">
        <f t="shared" si="2"/>
        <v/>
      </c>
    </row>
    <row r="12" spans="1:25" ht="19.95" customHeight="1" x14ac:dyDescent="0.3">
      <c r="A12" s="54"/>
      <c r="B12" s="75"/>
      <c r="C12" s="56"/>
      <c r="D12" s="56"/>
      <c r="E12" s="57">
        <f t="shared" si="0"/>
        <v>2023</v>
      </c>
      <c r="F12" s="58"/>
      <c r="G12" s="59"/>
      <c r="H12" s="59"/>
      <c r="I12" s="24"/>
      <c r="J12" s="43"/>
      <c r="K12" s="43"/>
      <c r="L12" s="76"/>
      <c r="M12" s="53" t="str">
        <f t="shared" si="2"/>
        <v/>
      </c>
    </row>
    <row r="13" spans="1:25" ht="19.95" customHeight="1" x14ac:dyDescent="0.3">
      <c r="A13" s="54"/>
      <c r="B13" s="75"/>
      <c r="C13" s="56"/>
      <c r="D13" s="56"/>
      <c r="E13" s="57">
        <f t="shared" si="0"/>
        <v>2023</v>
      </c>
      <c r="F13" s="58"/>
      <c r="G13" s="59"/>
      <c r="H13" s="59"/>
      <c r="I13" s="24"/>
      <c r="J13" s="43"/>
      <c r="K13" s="43"/>
      <c r="L13" s="76"/>
      <c r="M13" s="53" t="str">
        <f t="shared" si="2"/>
        <v/>
      </c>
    </row>
    <row r="14" spans="1:25" ht="19.95" customHeight="1" x14ac:dyDescent="0.3">
      <c r="A14" s="54"/>
      <c r="B14" s="75"/>
      <c r="C14" s="56"/>
      <c r="D14" s="56"/>
      <c r="E14" s="57">
        <f t="shared" si="0"/>
        <v>2023</v>
      </c>
      <c r="F14" s="58"/>
      <c r="G14" s="59"/>
      <c r="H14" s="59"/>
      <c r="I14" s="24"/>
      <c r="J14" s="43"/>
      <c r="K14" s="43"/>
      <c r="L14" s="76"/>
      <c r="M14" s="53" t="str">
        <f t="shared" si="2"/>
        <v/>
      </c>
    </row>
    <row r="15" spans="1:25" ht="19.95" customHeight="1" x14ac:dyDescent="0.3">
      <c r="A15" s="54"/>
      <c r="B15" s="75"/>
      <c r="C15" s="56"/>
      <c r="D15" s="56"/>
      <c r="E15" s="57">
        <f t="shared" si="0"/>
        <v>2023</v>
      </c>
      <c r="F15" s="58"/>
      <c r="G15" s="59"/>
      <c r="H15" s="59"/>
      <c r="I15" s="24"/>
      <c r="J15" s="43"/>
      <c r="K15" s="43"/>
      <c r="L15" s="76"/>
      <c r="M15" s="53" t="str">
        <f t="shared" si="2"/>
        <v/>
      </c>
    </row>
    <row r="16" spans="1:25" ht="19.95" customHeight="1" x14ac:dyDescent="0.3">
      <c r="A16" s="54"/>
      <c r="B16" s="75"/>
      <c r="C16" s="56"/>
      <c r="D16" s="56"/>
      <c r="E16" s="57">
        <f t="shared" si="0"/>
        <v>2023</v>
      </c>
      <c r="F16" s="58"/>
      <c r="G16" s="59"/>
      <c r="H16" s="59"/>
      <c r="I16" s="24"/>
      <c r="J16" s="43"/>
      <c r="K16" s="43"/>
      <c r="L16" s="76"/>
      <c r="M16" s="53" t="str">
        <f t="shared" si="2"/>
        <v/>
      </c>
    </row>
    <row r="17" spans="1:13" ht="19.95" customHeight="1" x14ac:dyDescent="0.3">
      <c r="A17" s="54"/>
      <c r="B17" s="75"/>
      <c r="C17" s="56"/>
      <c r="D17" s="56"/>
      <c r="E17" s="57">
        <f t="shared" si="0"/>
        <v>2023</v>
      </c>
      <c r="F17" s="58"/>
      <c r="G17" s="59"/>
      <c r="H17" s="59"/>
      <c r="I17" s="24"/>
      <c r="J17" s="43"/>
      <c r="K17" s="43"/>
      <c r="L17" s="76"/>
      <c r="M17" s="53" t="str">
        <f t="shared" si="2"/>
        <v/>
      </c>
    </row>
    <row r="18" spans="1:13" ht="19.95" customHeight="1" x14ac:dyDescent="0.3">
      <c r="A18" s="54"/>
      <c r="B18" s="75"/>
      <c r="C18" s="56"/>
      <c r="D18" s="56"/>
      <c r="E18" s="57">
        <f t="shared" si="0"/>
        <v>2023</v>
      </c>
      <c r="F18" s="58"/>
      <c r="G18" s="59"/>
      <c r="H18" s="59"/>
      <c r="I18" s="24"/>
      <c r="J18" s="43"/>
      <c r="K18" s="43"/>
      <c r="L18" s="76"/>
      <c r="M18" s="53" t="str">
        <f t="shared" si="2"/>
        <v/>
      </c>
    </row>
    <row r="19" spans="1:13" ht="19.95" customHeight="1" x14ac:dyDescent="0.3">
      <c r="A19" s="54"/>
      <c r="B19" s="75"/>
      <c r="C19" s="56"/>
      <c r="D19" s="56"/>
      <c r="E19" s="57">
        <f t="shared" si="0"/>
        <v>2023</v>
      </c>
      <c r="F19" s="58"/>
      <c r="G19" s="59"/>
      <c r="H19" s="59"/>
      <c r="I19" s="24"/>
      <c r="J19" s="43"/>
      <c r="K19" s="43"/>
      <c r="L19" s="76"/>
      <c r="M19" s="53" t="str">
        <f t="shared" si="2"/>
        <v/>
      </c>
    </row>
    <row r="20" spans="1:13" ht="19.95" customHeight="1" x14ac:dyDescent="0.3">
      <c r="A20" s="54"/>
      <c r="B20" s="75"/>
      <c r="C20" s="56"/>
      <c r="D20" s="56"/>
      <c r="E20" s="57">
        <f t="shared" si="0"/>
        <v>2023</v>
      </c>
      <c r="F20" s="58"/>
      <c r="G20" s="59"/>
      <c r="H20" s="59"/>
      <c r="I20" s="24"/>
      <c r="J20" s="43"/>
      <c r="K20" s="43"/>
      <c r="L20" s="76"/>
      <c r="M20" s="53" t="str">
        <f t="shared" si="2"/>
        <v/>
      </c>
    </row>
    <row r="21" spans="1:13" ht="19.95" customHeight="1" x14ac:dyDescent="0.3">
      <c r="A21" s="54"/>
      <c r="B21" s="75"/>
      <c r="C21" s="56"/>
      <c r="D21" s="56"/>
      <c r="E21" s="57">
        <f t="shared" si="0"/>
        <v>2023</v>
      </c>
      <c r="F21" s="58"/>
      <c r="G21" s="59"/>
      <c r="H21" s="59"/>
      <c r="I21" s="24"/>
      <c r="J21" s="43"/>
      <c r="K21" s="43"/>
      <c r="L21" s="76"/>
      <c r="M21" s="53" t="str">
        <f t="shared" si="2"/>
        <v/>
      </c>
    </row>
    <row r="22" spans="1:13" ht="19.95" customHeight="1" x14ac:dyDescent="0.3">
      <c r="A22" s="54"/>
      <c r="B22" s="75"/>
      <c r="C22" s="56"/>
      <c r="D22" s="56"/>
      <c r="E22" s="57">
        <f t="shared" si="0"/>
        <v>2023</v>
      </c>
      <c r="F22" s="58"/>
      <c r="G22" s="59"/>
      <c r="H22" s="59"/>
      <c r="I22" s="24"/>
      <c r="J22" s="43"/>
      <c r="K22" s="43"/>
      <c r="L22" s="76"/>
      <c r="M22" s="53" t="str">
        <f t="shared" si="2"/>
        <v/>
      </c>
    </row>
    <row r="23" spans="1:13" ht="19.95" customHeight="1" thickBot="1" x14ac:dyDescent="0.35">
      <c r="A23" s="61"/>
      <c r="B23" s="13"/>
      <c r="C23" s="62"/>
      <c r="D23" s="62"/>
      <c r="E23" s="1">
        <f t="shared" ref="E23" si="3">Anno_rendicontato</f>
        <v>2023</v>
      </c>
      <c r="F23" s="63"/>
      <c r="G23" s="63"/>
      <c r="H23" s="63"/>
      <c r="I23" s="31"/>
      <c r="J23" s="64"/>
      <c r="K23" s="64"/>
      <c r="L23" s="78"/>
      <c r="M23" s="53" t="str">
        <f t="shared" ref="M23:M24" si="4">IF(AND(J23&lt;&gt;"",L23&lt;&gt;""),"Inserire solo uno dei due valori","")</f>
        <v/>
      </c>
    </row>
    <row r="24" spans="1:13" ht="19.95" customHeight="1" thickBot="1" x14ac:dyDescent="0.35">
      <c r="C24" s="67"/>
      <c r="D24" s="67"/>
      <c r="E24" s="67"/>
      <c r="F24" s="67"/>
      <c r="G24" s="67"/>
      <c r="H24" s="67"/>
      <c r="I24" s="67"/>
      <c r="J24" s="68">
        <f>SUM(J6:J23)</f>
        <v>0</v>
      </c>
      <c r="K24" s="68">
        <f>SUM(K6:K23)</f>
        <v>0</v>
      </c>
      <c r="L24" s="68">
        <f>SUM(L6:L23)</f>
        <v>0</v>
      </c>
      <c r="M24" s="70" t="str">
        <f t="shared" si="4"/>
        <v>Inserire solo uno dei due valori</v>
      </c>
    </row>
    <row r="25" spans="1:13" ht="19.95" customHeight="1" x14ac:dyDescent="0.3">
      <c r="C25" s="67"/>
      <c r="D25" s="67"/>
      <c r="E25" s="67"/>
      <c r="F25" s="67"/>
      <c r="G25" s="67"/>
      <c r="H25" s="67"/>
      <c r="I25" s="67"/>
      <c r="J25" s="71"/>
      <c r="K25" s="71"/>
      <c r="L25" s="71"/>
      <c r="M25" s="70"/>
    </row>
    <row r="26" spans="1:13" ht="19.95" customHeight="1" x14ac:dyDescent="0.3">
      <c r="A26" s="141" t="s">
        <v>135</v>
      </c>
      <c r="B26" s="72"/>
      <c r="C26" s="72"/>
      <c r="D26" s="72"/>
      <c r="E26" s="72"/>
      <c r="F26" s="72"/>
      <c r="G26" s="72"/>
      <c r="H26" s="72"/>
      <c r="I26" s="72"/>
      <c r="K26" s="72"/>
      <c r="M26" s="53" t="str">
        <f>IF(AND(I26&lt;&gt;"",L26&lt;&gt;""),"Inserire solo uno dei due valori","")</f>
        <v/>
      </c>
    </row>
    <row r="27" spans="1:13" ht="19.95" customHeight="1" x14ac:dyDescent="0.3">
      <c r="A27" s="122" t="s">
        <v>143</v>
      </c>
      <c r="B27" s="20"/>
      <c r="K27" s="73"/>
    </row>
    <row r="28" spans="1:13" ht="18" customHeigh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H28" s="150"/>
      <c r="J28" s="72"/>
    </row>
    <row r="29" spans="1:13" ht="15.6" x14ac:dyDescent="0.3">
      <c r="A29" s="290" t="s">
        <v>120</v>
      </c>
      <c r="B29" s="290"/>
      <c r="C29" s="290"/>
      <c r="D29" s="290"/>
      <c r="E29" s="290"/>
      <c r="F29" s="290"/>
      <c r="G29" s="124">
        <v>2</v>
      </c>
      <c r="J29" s="86"/>
    </row>
    <row r="30" spans="1:13" ht="15.6" x14ac:dyDescent="0.3">
      <c r="A30" s="243" t="s">
        <v>121</v>
      </c>
      <c r="B30" s="244"/>
      <c r="C30" s="244"/>
      <c r="D30" s="244"/>
      <c r="E30" s="244"/>
      <c r="F30" s="245"/>
      <c r="G30" s="124">
        <v>3.1</v>
      </c>
      <c r="J30" s="86"/>
    </row>
    <row r="31" spans="1:13" ht="15.6" x14ac:dyDescent="0.3">
      <c r="A31" s="243" t="s">
        <v>122</v>
      </c>
      <c r="B31" s="244"/>
      <c r="C31" s="244"/>
      <c r="D31" s="244"/>
      <c r="E31" s="244"/>
      <c r="F31" s="245"/>
      <c r="G31" s="124">
        <v>3.2</v>
      </c>
      <c r="J31" s="86"/>
    </row>
    <row r="32" spans="1:13" ht="15.6" x14ac:dyDescent="0.3">
      <c r="A32" s="243" t="s">
        <v>123</v>
      </c>
      <c r="B32" s="244"/>
      <c r="C32" s="244"/>
      <c r="D32" s="244"/>
      <c r="E32" s="244"/>
      <c r="F32" s="245"/>
      <c r="G32" s="124">
        <v>4</v>
      </c>
      <c r="J32" s="86"/>
    </row>
    <row r="33" spans="1:10" ht="15.6" x14ac:dyDescent="0.3">
      <c r="A33" s="243" t="s">
        <v>124</v>
      </c>
      <c r="B33" s="244"/>
      <c r="C33" s="244"/>
      <c r="D33" s="244"/>
      <c r="E33" s="244"/>
      <c r="F33" s="245"/>
      <c r="G33" s="124">
        <v>5</v>
      </c>
      <c r="J33" s="86"/>
    </row>
    <row r="34" spans="1:10" ht="15.6" x14ac:dyDescent="0.3">
      <c r="A34" s="243" t="s">
        <v>125</v>
      </c>
      <c r="B34" s="244"/>
      <c r="C34" s="244"/>
      <c r="D34" s="244"/>
      <c r="E34" s="244"/>
      <c r="F34" s="245"/>
      <c r="G34" s="124">
        <v>6</v>
      </c>
      <c r="J34" s="86"/>
    </row>
    <row r="35" spans="1:10" ht="15.6" x14ac:dyDescent="0.3">
      <c r="A35" s="243" t="s">
        <v>126</v>
      </c>
      <c r="B35" s="244"/>
      <c r="C35" s="244"/>
      <c r="D35" s="244"/>
      <c r="E35" s="244"/>
      <c r="F35" s="245"/>
      <c r="G35" s="124">
        <v>7</v>
      </c>
      <c r="J35" s="86"/>
    </row>
  </sheetData>
  <mergeCells count="20">
    <mergeCell ref="A3:J3"/>
    <mergeCell ref="A4:A5"/>
    <mergeCell ref="B4:B5"/>
    <mergeCell ref="C4:C5"/>
    <mergeCell ref="D4:D5"/>
    <mergeCell ref="E4:E5"/>
    <mergeCell ref="F4:F5"/>
    <mergeCell ref="G4:G5"/>
    <mergeCell ref="J4:J5"/>
    <mergeCell ref="A33:F33"/>
    <mergeCell ref="A34:F34"/>
    <mergeCell ref="A35:F35"/>
    <mergeCell ref="K4:K5"/>
    <mergeCell ref="L4:L5"/>
    <mergeCell ref="H4:I4"/>
    <mergeCell ref="A28:F28"/>
    <mergeCell ref="A29:F29"/>
    <mergeCell ref="A30:F30"/>
    <mergeCell ref="A31:F31"/>
    <mergeCell ref="A32:F32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B5067-7E69-4827-9C39-9AEBB80C6B77}">
  <sheetPr>
    <pageSetUpPr fitToPage="1"/>
  </sheetPr>
  <dimension ref="A1:X35"/>
  <sheetViews>
    <sheetView showGridLines="0" zoomScale="80" zoomScaleNormal="80" workbookViewId="0">
      <selection activeCell="J44" sqref="J44"/>
    </sheetView>
  </sheetViews>
  <sheetFormatPr defaultRowHeight="14.4" x14ac:dyDescent="0.3"/>
  <cols>
    <col min="1" max="1" width="16.44140625" customWidth="1"/>
    <col min="2" max="2" width="11.88671875" customWidth="1"/>
    <col min="3" max="3" width="11.5546875" customWidth="1"/>
    <col min="4" max="4" width="11.44140625" customWidth="1"/>
    <col min="5" max="5" width="24.44140625" customWidth="1"/>
    <col min="6" max="6" width="45.44140625" customWidth="1"/>
    <col min="7" max="8" width="17.21875" customWidth="1"/>
    <col min="9" max="11" width="14" customWidth="1"/>
    <col min="12" max="12" width="9.109375" customWidth="1"/>
    <col min="13" max="13" width="29.44140625" bestFit="1" customWidth="1"/>
    <col min="14" max="14" width="29.109375" bestFit="1" customWidth="1"/>
  </cols>
  <sheetData>
    <row r="1" spans="1:24" s="20" customFormat="1" ht="27.6" customHeight="1" x14ac:dyDescent="0.3"/>
    <row r="2" spans="1:24" s="20" customFormat="1" ht="27.6" customHeight="1" thickBot="1" x14ac:dyDescent="0.35"/>
    <row r="3" spans="1:24" s="15" customFormat="1" ht="30" customHeight="1" thickBot="1" x14ac:dyDescent="0.35">
      <c r="A3" s="275" t="str">
        <f>"SCHEDA COSTI IMMOBILI (LOCAZIONE) "&amp;Anno_rendicontato</f>
        <v>SCHEDA COSTI IMMOBILI (LOCAZIONE) 2023</v>
      </c>
      <c r="B3" s="276"/>
      <c r="C3" s="276"/>
      <c r="D3" s="276"/>
      <c r="E3" s="276"/>
      <c r="F3" s="276"/>
      <c r="G3" s="276"/>
      <c r="H3" s="276"/>
      <c r="I3" s="277"/>
      <c r="J3" s="105" t="s">
        <v>22</v>
      </c>
      <c r="K3" s="106">
        <f>IF(L3=0,SUM(I6:I23)+SUM(K6:K23),"Errore di compilazione")</f>
        <v>0</v>
      </c>
      <c r="L3" s="103">
        <f>COUNTIF(L6:L23,L24)</f>
        <v>0</v>
      </c>
      <c r="O3" s="103">
        <f>SUMIF($H$6:$H$23,"orientamento",$I$6:$I$23)</f>
        <v>0</v>
      </c>
      <c r="P3" s="103">
        <f>SUMIF($H$6:$H$23,"formazione",$I$6:$I$23)</f>
        <v>0</v>
      </c>
      <c r="Q3" s="103">
        <f>SUMIF($H$6:$H$23,"gestione progetti di innovazione",$I$6:$I$23)</f>
        <v>0</v>
      </c>
      <c r="R3" s="103"/>
    </row>
    <row r="4" spans="1:24" s="17" customFormat="1" ht="39.6" customHeight="1" x14ac:dyDescent="0.3">
      <c r="A4" s="309" t="s">
        <v>82</v>
      </c>
      <c r="B4" s="305" t="s">
        <v>83</v>
      </c>
      <c r="C4" s="305" t="s">
        <v>84</v>
      </c>
      <c r="D4" s="305" t="s">
        <v>69</v>
      </c>
      <c r="E4" s="305" t="s">
        <v>85</v>
      </c>
      <c r="F4" s="305" t="s">
        <v>86</v>
      </c>
      <c r="G4" s="271" t="s">
        <v>72</v>
      </c>
      <c r="H4" s="271"/>
      <c r="I4" s="305" t="s">
        <v>87</v>
      </c>
      <c r="J4" s="305" t="s">
        <v>73</v>
      </c>
      <c r="K4" s="307" t="s">
        <v>81</v>
      </c>
      <c r="L4" s="6"/>
      <c r="O4" s="14">
        <f>SUMIF($H$6:$H$23,"orientamento",$K$6:$K$23)</f>
        <v>0</v>
      </c>
      <c r="P4" s="14">
        <f>SUMIF($H$6:$H$23,"formazione",$K$6:$K$23)</f>
        <v>0</v>
      </c>
      <c r="Q4" s="14">
        <f>SUMIF($H$6:$H$23,"gestione progetti di innovazione",$K$6:$K$23)</f>
        <v>0</v>
      </c>
      <c r="R4" s="14"/>
    </row>
    <row r="5" spans="1:24" s="17" customFormat="1" ht="39.6" customHeight="1" thickBot="1" x14ac:dyDescent="0.35">
      <c r="A5" s="310"/>
      <c r="B5" s="306"/>
      <c r="C5" s="306"/>
      <c r="D5" s="306"/>
      <c r="E5" s="306"/>
      <c r="F5" s="306"/>
      <c r="G5" s="132" t="s">
        <v>132</v>
      </c>
      <c r="H5" s="132" t="s">
        <v>127</v>
      </c>
      <c r="I5" s="306"/>
      <c r="J5" s="306"/>
      <c r="K5" s="308"/>
      <c r="L5" s="6"/>
      <c r="O5" s="14"/>
      <c r="P5" s="14"/>
      <c r="Q5" s="14"/>
      <c r="R5" s="14"/>
    </row>
    <row r="6" spans="1:24" ht="19.95" customHeight="1" x14ac:dyDescent="0.3">
      <c r="A6" s="44"/>
      <c r="B6" s="143"/>
      <c r="C6" s="46"/>
      <c r="D6" s="47">
        <f>Anno_rendicontato</f>
        <v>2023</v>
      </c>
      <c r="E6" s="48"/>
      <c r="F6" s="49"/>
      <c r="G6" s="49"/>
      <c r="H6" s="50"/>
      <c r="I6" s="51"/>
      <c r="J6" s="51"/>
      <c r="K6" s="144"/>
      <c r="L6" s="53" t="str">
        <f>IF(AND(I6&lt;&gt;"",K6&lt;&gt;""),"Inserire solo uno degli importi","")</f>
        <v/>
      </c>
      <c r="O6" s="2">
        <f>SUM(O3:O4)</f>
        <v>0</v>
      </c>
      <c r="P6" s="2">
        <f t="shared" ref="P6:Q6" si="0">SUM(P3:P4)</f>
        <v>0</v>
      </c>
      <c r="Q6" s="2">
        <f t="shared" si="0"/>
        <v>0</v>
      </c>
      <c r="R6" s="21" t="s">
        <v>57</v>
      </c>
      <c r="X6" s="2" t="s">
        <v>74</v>
      </c>
    </row>
    <row r="7" spans="1:24" ht="19.95" customHeight="1" x14ac:dyDescent="0.3">
      <c r="A7" s="54"/>
      <c r="B7" s="75"/>
      <c r="C7" s="56"/>
      <c r="D7" s="57">
        <f t="shared" ref="D7:D22" si="1">Anno_rendicontato</f>
        <v>2023</v>
      </c>
      <c r="E7" s="58"/>
      <c r="F7" s="59"/>
      <c r="G7" s="59"/>
      <c r="H7" s="24"/>
      <c r="I7" s="43"/>
      <c r="J7" s="43"/>
      <c r="K7" s="76"/>
      <c r="L7" s="53" t="str">
        <f t="shared" ref="L7:L22" si="2">IF(AND(I7&lt;&gt;"",K7&lt;&gt;""),"Inserire solo uno dei due valori","")</f>
        <v/>
      </c>
      <c r="O7" s="2"/>
      <c r="P7" s="2"/>
      <c r="Q7" s="2"/>
      <c r="R7" s="21" t="s">
        <v>58</v>
      </c>
      <c r="X7" s="2" t="s">
        <v>75</v>
      </c>
    </row>
    <row r="8" spans="1:24" ht="19.95" customHeight="1" x14ac:dyDescent="0.3">
      <c r="A8" s="54"/>
      <c r="B8" s="75"/>
      <c r="C8" s="56"/>
      <c r="D8" s="57">
        <f t="shared" si="1"/>
        <v>2023</v>
      </c>
      <c r="E8" s="58"/>
      <c r="F8" s="59"/>
      <c r="G8" s="59"/>
      <c r="H8" s="24"/>
      <c r="I8" s="43"/>
      <c r="J8" s="43"/>
      <c r="K8" s="76"/>
      <c r="L8" s="53" t="str">
        <f t="shared" si="2"/>
        <v/>
      </c>
      <c r="O8" s="2"/>
      <c r="P8" s="2"/>
      <c r="Q8" s="2"/>
      <c r="R8" s="21" t="s">
        <v>59</v>
      </c>
    </row>
    <row r="9" spans="1:24" ht="19.95" customHeight="1" x14ac:dyDescent="0.3">
      <c r="A9" s="54"/>
      <c r="B9" s="77"/>
      <c r="C9" s="56"/>
      <c r="D9" s="57">
        <f t="shared" si="1"/>
        <v>2023</v>
      </c>
      <c r="E9" s="58"/>
      <c r="F9" s="59"/>
      <c r="G9" s="59"/>
      <c r="H9" s="24"/>
      <c r="I9" s="43"/>
      <c r="J9" s="43"/>
      <c r="K9" s="76"/>
      <c r="L9" s="53" t="str">
        <f t="shared" si="2"/>
        <v/>
      </c>
    </row>
    <row r="10" spans="1:24" ht="19.95" customHeight="1" x14ac:dyDescent="0.3">
      <c r="A10" s="54"/>
      <c r="B10" s="75"/>
      <c r="C10" s="56"/>
      <c r="D10" s="57">
        <f t="shared" si="1"/>
        <v>2023</v>
      </c>
      <c r="E10" s="58"/>
      <c r="F10" s="59"/>
      <c r="G10" s="59"/>
      <c r="H10" s="24"/>
      <c r="I10" s="43"/>
      <c r="J10" s="43"/>
      <c r="K10" s="76"/>
      <c r="L10" s="53" t="str">
        <f t="shared" si="2"/>
        <v/>
      </c>
    </row>
    <row r="11" spans="1:24" ht="19.95" customHeight="1" x14ac:dyDescent="0.3">
      <c r="A11" s="54"/>
      <c r="B11" s="75"/>
      <c r="C11" s="56"/>
      <c r="D11" s="57">
        <f t="shared" si="1"/>
        <v>2023</v>
      </c>
      <c r="E11" s="58"/>
      <c r="F11" s="59"/>
      <c r="G11" s="59"/>
      <c r="H11" s="24"/>
      <c r="I11" s="43"/>
      <c r="J11" s="43"/>
      <c r="K11" s="76"/>
      <c r="L11" s="53" t="str">
        <f t="shared" si="2"/>
        <v/>
      </c>
    </row>
    <row r="12" spans="1:24" ht="19.95" customHeight="1" x14ac:dyDescent="0.3">
      <c r="A12" s="54"/>
      <c r="B12" s="75"/>
      <c r="C12" s="56"/>
      <c r="D12" s="57">
        <f t="shared" si="1"/>
        <v>2023</v>
      </c>
      <c r="E12" s="58"/>
      <c r="F12" s="59"/>
      <c r="G12" s="59"/>
      <c r="H12" s="24"/>
      <c r="I12" s="43"/>
      <c r="J12" s="43"/>
      <c r="K12" s="76"/>
      <c r="L12" s="53" t="str">
        <f t="shared" si="2"/>
        <v/>
      </c>
    </row>
    <row r="13" spans="1:24" ht="19.95" customHeight="1" x14ac:dyDescent="0.3">
      <c r="A13" s="54"/>
      <c r="B13" s="75"/>
      <c r="C13" s="56"/>
      <c r="D13" s="57">
        <f t="shared" si="1"/>
        <v>2023</v>
      </c>
      <c r="E13" s="58"/>
      <c r="F13" s="59"/>
      <c r="G13" s="59"/>
      <c r="H13" s="24"/>
      <c r="I13" s="43"/>
      <c r="J13" s="43"/>
      <c r="K13" s="76"/>
      <c r="L13" s="53" t="str">
        <f t="shared" si="2"/>
        <v/>
      </c>
    </row>
    <row r="14" spans="1:24" ht="19.95" customHeight="1" x14ac:dyDescent="0.3">
      <c r="A14" s="54"/>
      <c r="B14" s="75"/>
      <c r="C14" s="56"/>
      <c r="D14" s="57">
        <f t="shared" si="1"/>
        <v>2023</v>
      </c>
      <c r="E14" s="58"/>
      <c r="F14" s="59"/>
      <c r="G14" s="59"/>
      <c r="H14" s="24"/>
      <c r="I14" s="43"/>
      <c r="J14" s="43"/>
      <c r="K14" s="76"/>
      <c r="L14" s="53" t="str">
        <f t="shared" si="2"/>
        <v/>
      </c>
    </row>
    <row r="15" spans="1:24" ht="19.95" customHeight="1" x14ac:dyDescent="0.3">
      <c r="A15" s="54"/>
      <c r="B15" s="75"/>
      <c r="C15" s="56"/>
      <c r="D15" s="57">
        <f t="shared" si="1"/>
        <v>2023</v>
      </c>
      <c r="E15" s="58"/>
      <c r="F15" s="59"/>
      <c r="G15" s="59"/>
      <c r="H15" s="24"/>
      <c r="I15" s="43"/>
      <c r="J15" s="43"/>
      <c r="K15" s="76"/>
      <c r="L15" s="53" t="str">
        <f t="shared" si="2"/>
        <v/>
      </c>
    </row>
    <row r="16" spans="1:24" ht="19.95" customHeight="1" x14ac:dyDescent="0.3">
      <c r="A16" s="54"/>
      <c r="B16" s="75"/>
      <c r="C16" s="56"/>
      <c r="D16" s="57">
        <f t="shared" si="1"/>
        <v>2023</v>
      </c>
      <c r="E16" s="58"/>
      <c r="F16" s="59"/>
      <c r="G16" s="59"/>
      <c r="H16" s="24"/>
      <c r="I16" s="43"/>
      <c r="J16" s="43"/>
      <c r="K16" s="76"/>
      <c r="L16" s="53" t="str">
        <f t="shared" si="2"/>
        <v/>
      </c>
    </row>
    <row r="17" spans="1:12" ht="19.95" customHeight="1" x14ac:dyDescent="0.3">
      <c r="A17" s="54"/>
      <c r="B17" s="75"/>
      <c r="C17" s="56"/>
      <c r="D17" s="57">
        <f t="shared" si="1"/>
        <v>2023</v>
      </c>
      <c r="E17" s="58"/>
      <c r="F17" s="59"/>
      <c r="G17" s="59"/>
      <c r="H17" s="24"/>
      <c r="I17" s="43"/>
      <c r="J17" s="43"/>
      <c r="K17" s="76"/>
      <c r="L17" s="53" t="str">
        <f t="shared" si="2"/>
        <v/>
      </c>
    </row>
    <row r="18" spans="1:12" ht="19.95" customHeight="1" x14ac:dyDescent="0.3">
      <c r="A18" s="54"/>
      <c r="B18" s="75"/>
      <c r="C18" s="56"/>
      <c r="D18" s="57">
        <f t="shared" si="1"/>
        <v>2023</v>
      </c>
      <c r="E18" s="58"/>
      <c r="F18" s="59"/>
      <c r="G18" s="59"/>
      <c r="H18" s="24"/>
      <c r="I18" s="43"/>
      <c r="J18" s="43"/>
      <c r="K18" s="76"/>
      <c r="L18" s="53" t="str">
        <f t="shared" si="2"/>
        <v/>
      </c>
    </row>
    <row r="19" spans="1:12" ht="19.95" customHeight="1" x14ac:dyDescent="0.3">
      <c r="A19" s="54"/>
      <c r="B19" s="75"/>
      <c r="C19" s="56"/>
      <c r="D19" s="57">
        <f t="shared" si="1"/>
        <v>2023</v>
      </c>
      <c r="E19" s="58"/>
      <c r="F19" s="59"/>
      <c r="G19" s="59"/>
      <c r="H19" s="24"/>
      <c r="I19" s="43"/>
      <c r="J19" s="43"/>
      <c r="K19" s="76"/>
      <c r="L19" s="53" t="str">
        <f t="shared" si="2"/>
        <v/>
      </c>
    </row>
    <row r="20" spans="1:12" ht="19.95" customHeight="1" x14ac:dyDescent="0.3">
      <c r="A20" s="54"/>
      <c r="B20" s="75"/>
      <c r="C20" s="56"/>
      <c r="D20" s="57">
        <f t="shared" si="1"/>
        <v>2023</v>
      </c>
      <c r="E20" s="58"/>
      <c r="F20" s="59"/>
      <c r="G20" s="59"/>
      <c r="H20" s="24"/>
      <c r="I20" s="43"/>
      <c r="J20" s="43"/>
      <c r="K20" s="76"/>
      <c r="L20" s="53" t="str">
        <f t="shared" si="2"/>
        <v/>
      </c>
    </row>
    <row r="21" spans="1:12" ht="19.95" customHeight="1" x14ac:dyDescent="0.3">
      <c r="A21" s="54"/>
      <c r="B21" s="75"/>
      <c r="C21" s="56"/>
      <c r="D21" s="57">
        <f t="shared" si="1"/>
        <v>2023</v>
      </c>
      <c r="E21" s="58"/>
      <c r="F21" s="59"/>
      <c r="G21" s="59"/>
      <c r="H21" s="24"/>
      <c r="I21" s="43"/>
      <c r="J21" s="43"/>
      <c r="K21" s="76"/>
      <c r="L21" s="53" t="str">
        <f t="shared" si="2"/>
        <v/>
      </c>
    </row>
    <row r="22" spans="1:12" ht="19.95" customHeight="1" x14ac:dyDescent="0.3">
      <c r="A22" s="54"/>
      <c r="B22" s="75"/>
      <c r="C22" s="56"/>
      <c r="D22" s="57">
        <f t="shared" si="1"/>
        <v>2023</v>
      </c>
      <c r="E22" s="58"/>
      <c r="F22" s="59"/>
      <c r="G22" s="59"/>
      <c r="H22" s="24"/>
      <c r="I22" s="43"/>
      <c r="J22" s="43"/>
      <c r="K22" s="76"/>
      <c r="L22" s="53" t="str">
        <f t="shared" si="2"/>
        <v/>
      </c>
    </row>
    <row r="23" spans="1:12" ht="19.95" customHeight="1" thickBot="1" x14ac:dyDescent="0.35">
      <c r="A23" s="61"/>
      <c r="B23" s="13"/>
      <c r="C23" s="62"/>
      <c r="D23" s="1">
        <f t="shared" ref="D23" si="3">Anno_rendicontato</f>
        <v>2023</v>
      </c>
      <c r="E23" s="63"/>
      <c r="F23" s="63"/>
      <c r="G23" s="63"/>
      <c r="H23" s="31"/>
      <c r="I23" s="64"/>
      <c r="J23" s="64"/>
      <c r="K23" s="78"/>
      <c r="L23" s="53" t="str">
        <f t="shared" ref="L23:L24" si="4">IF(AND(I23&lt;&gt;"",K23&lt;&gt;""),"Inserire solo uno dei due valori","")</f>
        <v/>
      </c>
    </row>
    <row r="24" spans="1:12" ht="19.95" customHeight="1" thickBot="1" x14ac:dyDescent="0.35">
      <c r="C24" s="67"/>
      <c r="D24" s="67"/>
      <c r="E24" s="67"/>
      <c r="F24" s="67"/>
      <c r="G24" s="67"/>
      <c r="H24" s="67"/>
      <c r="I24" s="68">
        <f>SUM(I6:I23)</f>
        <v>0</v>
      </c>
      <c r="J24" s="68">
        <f>SUM(J6:J23)</f>
        <v>0</v>
      </c>
      <c r="K24" s="68">
        <f>SUM(K6:K23)</f>
        <v>0</v>
      </c>
      <c r="L24" s="70" t="str">
        <f t="shared" si="4"/>
        <v>Inserire solo uno dei due valori</v>
      </c>
    </row>
    <row r="25" spans="1:12" ht="19.95" customHeight="1" x14ac:dyDescent="0.3">
      <c r="C25" s="67"/>
      <c r="D25" s="67"/>
      <c r="E25" s="67"/>
      <c r="F25" s="67"/>
      <c r="G25" s="67"/>
      <c r="H25" s="67"/>
      <c r="I25" s="71"/>
      <c r="J25" s="71"/>
      <c r="K25" s="71"/>
      <c r="L25" s="70"/>
    </row>
    <row r="26" spans="1:12" ht="19.95" customHeight="1" x14ac:dyDescent="0.3">
      <c r="A26" s="141" t="s">
        <v>136</v>
      </c>
      <c r="B26" s="72"/>
      <c r="C26" s="72"/>
      <c r="D26" s="72"/>
      <c r="E26" s="72"/>
      <c r="F26" s="72"/>
      <c r="G26" s="72"/>
      <c r="H26" s="72"/>
      <c r="J26" s="72"/>
      <c r="L26" s="53" t="str">
        <f>IF(AND(H26&lt;&gt;"",K26&lt;&gt;""),"Inserire solo uno dei due valori","")</f>
        <v/>
      </c>
    </row>
    <row r="27" spans="1:12" ht="19.95" customHeight="1" x14ac:dyDescent="0.3">
      <c r="A27" s="122" t="s">
        <v>143</v>
      </c>
      <c r="B27" s="20"/>
      <c r="J27" s="73"/>
    </row>
    <row r="28" spans="1:12" ht="18" customHeigh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H28" s="150"/>
      <c r="J28" s="72"/>
    </row>
    <row r="29" spans="1:12" ht="15.6" x14ac:dyDescent="0.3">
      <c r="A29" s="290" t="s">
        <v>120</v>
      </c>
      <c r="B29" s="290"/>
      <c r="C29" s="290"/>
      <c r="D29" s="290"/>
      <c r="E29" s="290"/>
      <c r="F29" s="290"/>
      <c r="G29" s="124">
        <v>2</v>
      </c>
      <c r="J29" s="86"/>
    </row>
    <row r="30" spans="1:12" ht="15.6" x14ac:dyDescent="0.3">
      <c r="A30" s="243" t="s">
        <v>121</v>
      </c>
      <c r="B30" s="244"/>
      <c r="C30" s="244"/>
      <c r="D30" s="244"/>
      <c r="E30" s="244"/>
      <c r="F30" s="245"/>
      <c r="G30" s="124">
        <v>3.1</v>
      </c>
      <c r="J30" s="86"/>
    </row>
    <row r="31" spans="1:12" ht="15.6" x14ac:dyDescent="0.3">
      <c r="A31" s="243" t="s">
        <v>122</v>
      </c>
      <c r="B31" s="244"/>
      <c r="C31" s="244"/>
      <c r="D31" s="244"/>
      <c r="E31" s="244"/>
      <c r="F31" s="245"/>
      <c r="G31" s="124">
        <v>3.2</v>
      </c>
      <c r="J31" s="86"/>
    </row>
    <row r="32" spans="1:12" ht="15.6" x14ac:dyDescent="0.3">
      <c r="A32" s="243" t="s">
        <v>123</v>
      </c>
      <c r="B32" s="244"/>
      <c r="C32" s="244"/>
      <c r="D32" s="244"/>
      <c r="E32" s="244"/>
      <c r="F32" s="245"/>
      <c r="G32" s="124">
        <v>4</v>
      </c>
      <c r="J32" s="86"/>
    </row>
    <row r="33" spans="1:10" ht="15.6" x14ac:dyDescent="0.3">
      <c r="A33" s="243" t="s">
        <v>124</v>
      </c>
      <c r="B33" s="244"/>
      <c r="C33" s="244"/>
      <c r="D33" s="244"/>
      <c r="E33" s="244"/>
      <c r="F33" s="245"/>
      <c r="G33" s="124">
        <v>5</v>
      </c>
      <c r="J33" s="86"/>
    </row>
    <row r="34" spans="1:10" ht="15.6" x14ac:dyDescent="0.3">
      <c r="A34" s="243" t="s">
        <v>125</v>
      </c>
      <c r="B34" s="244"/>
      <c r="C34" s="244"/>
      <c r="D34" s="244"/>
      <c r="E34" s="244"/>
      <c r="F34" s="245"/>
      <c r="G34" s="124">
        <v>6</v>
      </c>
      <c r="J34" s="86"/>
    </row>
    <row r="35" spans="1:10" ht="15.6" x14ac:dyDescent="0.3">
      <c r="A35" s="243" t="s">
        <v>126</v>
      </c>
      <c r="B35" s="244"/>
      <c r="C35" s="244"/>
      <c r="D35" s="244"/>
      <c r="E35" s="244"/>
      <c r="F35" s="245"/>
      <c r="G35" s="124">
        <v>7</v>
      </c>
      <c r="J35" s="86"/>
    </row>
  </sheetData>
  <mergeCells count="19">
    <mergeCell ref="A28:F28"/>
    <mergeCell ref="A29:F29"/>
    <mergeCell ref="F4:F5"/>
    <mergeCell ref="I4:I5"/>
    <mergeCell ref="J4:J5"/>
    <mergeCell ref="K4:K5"/>
    <mergeCell ref="A3:I3"/>
    <mergeCell ref="G4:H4"/>
    <mergeCell ref="A4:A5"/>
    <mergeCell ref="B4:B5"/>
    <mergeCell ref="C4:C5"/>
    <mergeCell ref="D4:D5"/>
    <mergeCell ref="E4:E5"/>
    <mergeCell ref="A35:F35"/>
    <mergeCell ref="A30:F30"/>
    <mergeCell ref="A31:F31"/>
    <mergeCell ref="A32:F32"/>
    <mergeCell ref="A33:F33"/>
    <mergeCell ref="A34:F34"/>
  </mergeCells>
  <pageMargins left="0.7" right="0.7" top="0.75" bottom="0.75" header="0.3" footer="0.3"/>
  <pageSetup paperSize="9" scale="93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35"/>
  <sheetViews>
    <sheetView showGridLines="0" zoomScale="80" zoomScaleNormal="80" workbookViewId="0">
      <selection activeCell="A3" sqref="A3:I3"/>
    </sheetView>
  </sheetViews>
  <sheetFormatPr defaultRowHeight="14.4" x14ac:dyDescent="0.3"/>
  <cols>
    <col min="1" max="1" width="15.6640625" customWidth="1"/>
    <col min="2" max="2" width="9.33203125" customWidth="1"/>
    <col min="3" max="3" width="7.88671875" customWidth="1"/>
    <col min="4" max="4" width="12.44140625" customWidth="1"/>
    <col min="5" max="5" width="24.44140625" customWidth="1"/>
    <col min="6" max="6" width="46.44140625" customWidth="1"/>
    <col min="7" max="8" width="20.6640625" customWidth="1"/>
    <col min="9" max="11" width="14" customWidth="1"/>
    <col min="12" max="12" width="9.109375" customWidth="1"/>
    <col min="13" max="13" width="29.44140625" bestFit="1" customWidth="1"/>
    <col min="14" max="14" width="29.109375" bestFit="1" customWidth="1"/>
  </cols>
  <sheetData>
    <row r="1" spans="1:17" s="20" customFormat="1" ht="28.8" customHeight="1" x14ac:dyDescent="0.3"/>
    <row r="2" spans="1:17" s="20" customFormat="1" ht="28.8" customHeight="1" thickBot="1" x14ac:dyDescent="0.35"/>
    <row r="3" spans="1:17" s="15" customFormat="1" ht="30" customHeight="1" thickBot="1" x14ac:dyDescent="0.35">
      <c r="A3" s="275" t="str">
        <f>"SCHEDA COSTI PER LICENZE E DIRITTI DI PROPRIETA INTELLETTUALE   "&amp;Anno_rendicontato</f>
        <v>SCHEDA COSTI PER LICENZE E DIRITTI DI PROPRIETA INTELLETTUALE   2023</v>
      </c>
      <c r="B3" s="276"/>
      <c r="C3" s="276"/>
      <c r="D3" s="276"/>
      <c r="E3" s="276"/>
      <c r="F3" s="276"/>
      <c r="G3" s="276"/>
      <c r="H3" s="276"/>
      <c r="I3" s="277"/>
      <c r="J3" s="140" t="s">
        <v>22</v>
      </c>
      <c r="K3" s="106">
        <f>IF(L3=0,SUM(I6:I23)+SUM(K6:K23),"Errore di compilazione")</f>
        <v>0</v>
      </c>
      <c r="L3" s="103">
        <f>COUNTIF(L6:L23,L24)</f>
        <v>0</v>
      </c>
      <c r="N3" s="103">
        <f>SUMIF($H$6:$H$23,"orientamento",$I$6:$I$23)</f>
        <v>0</v>
      </c>
      <c r="O3" s="103">
        <f>SUMIF($H$6:$H$23,"formazione",$I$6:$I$23)</f>
        <v>0</v>
      </c>
      <c r="P3" s="103">
        <f>SUMIF($H$6:$H$23,"gestione progetti di innovazione",$I$6:$I$23)</f>
        <v>0</v>
      </c>
      <c r="Q3" s="103"/>
    </row>
    <row r="4" spans="1:17" s="16" customFormat="1" ht="36" customHeight="1" x14ac:dyDescent="0.3">
      <c r="A4" s="309" t="s">
        <v>88</v>
      </c>
      <c r="B4" s="305" t="s">
        <v>67</v>
      </c>
      <c r="C4" s="305" t="s">
        <v>68</v>
      </c>
      <c r="D4" s="305" t="s">
        <v>69</v>
      </c>
      <c r="E4" s="305" t="s">
        <v>89</v>
      </c>
      <c r="F4" s="305" t="s">
        <v>90</v>
      </c>
      <c r="G4" s="311" t="s">
        <v>72</v>
      </c>
      <c r="H4" s="312"/>
      <c r="I4" s="305" t="s">
        <v>91</v>
      </c>
      <c r="J4" s="305" t="s">
        <v>73</v>
      </c>
      <c r="K4" s="307" t="s">
        <v>92</v>
      </c>
      <c r="L4" s="6"/>
      <c r="N4" s="2">
        <f>SUMIF($H$6:$H$23,"orientamento",$K$6:$K$23)</f>
        <v>0</v>
      </c>
      <c r="O4" s="2">
        <f>SUMIF($H$6:$H$23,"formazione",$K$6:$K$23)</f>
        <v>0</v>
      </c>
      <c r="P4" s="2">
        <f>SUMIF($H$6:$H$23,"gestione progetti di innovazione",$K$6:$K$23)</f>
        <v>0</v>
      </c>
      <c r="Q4" s="3"/>
    </row>
    <row r="5" spans="1:17" s="16" customFormat="1" ht="36" customHeight="1" thickBot="1" x14ac:dyDescent="0.35">
      <c r="A5" s="310"/>
      <c r="B5" s="306"/>
      <c r="C5" s="306"/>
      <c r="D5" s="306"/>
      <c r="E5" s="306"/>
      <c r="F5" s="306"/>
      <c r="G5" s="132" t="s">
        <v>132</v>
      </c>
      <c r="H5" s="132" t="s">
        <v>127</v>
      </c>
      <c r="I5" s="306"/>
      <c r="J5" s="306"/>
      <c r="K5" s="308"/>
      <c r="L5" s="6"/>
      <c r="N5" s="2"/>
      <c r="O5" s="2"/>
      <c r="P5" s="2"/>
      <c r="Q5" s="3"/>
    </row>
    <row r="6" spans="1:17" ht="19.95" customHeight="1" x14ac:dyDescent="0.3">
      <c r="A6" s="44"/>
      <c r="B6" s="45"/>
      <c r="C6" s="46"/>
      <c r="D6" s="47">
        <f t="shared" ref="D6:D22" si="0">Anno_rendicontato</f>
        <v>2023</v>
      </c>
      <c r="E6" s="48"/>
      <c r="F6" s="49"/>
      <c r="G6" s="49"/>
      <c r="H6" s="50"/>
      <c r="I6" s="52"/>
      <c r="J6" s="79"/>
      <c r="K6" s="144"/>
      <c r="L6" s="53" t="str">
        <f>IF(AND(I6&lt;&gt;"",K6&lt;&gt;""),"Inserire solo uno degli importi","")</f>
        <v/>
      </c>
      <c r="N6" s="2">
        <f>SUM(N3:N4)</f>
        <v>0</v>
      </c>
      <c r="O6" s="2">
        <f t="shared" ref="O6:P6" si="1">SUM(O3:O4)</f>
        <v>0</v>
      </c>
      <c r="P6" s="2">
        <f t="shared" si="1"/>
        <v>0</v>
      </c>
      <c r="Q6" s="21" t="s">
        <v>57</v>
      </c>
    </row>
    <row r="7" spans="1:17" ht="19.95" customHeight="1" x14ac:dyDescent="0.3">
      <c r="A7" s="54"/>
      <c r="B7" s="55"/>
      <c r="C7" s="56"/>
      <c r="D7" s="57">
        <f t="shared" si="0"/>
        <v>2023</v>
      </c>
      <c r="E7" s="58"/>
      <c r="F7" s="59"/>
      <c r="G7" s="59"/>
      <c r="H7" s="24"/>
      <c r="I7" s="80"/>
      <c r="J7" s="81"/>
      <c r="K7" s="76"/>
      <c r="L7" s="53" t="str">
        <f t="shared" ref="L7:L22" si="2">IF(AND(I7&lt;&gt;"",K7&lt;&gt;""),"Inserire solo uno dei due valori","")</f>
        <v/>
      </c>
      <c r="N7" s="2"/>
      <c r="O7" s="2"/>
      <c r="P7" s="2"/>
      <c r="Q7" s="21" t="s">
        <v>58</v>
      </c>
    </row>
    <row r="8" spans="1:17" ht="19.95" customHeight="1" x14ac:dyDescent="0.3">
      <c r="A8" s="54"/>
      <c r="B8" s="55"/>
      <c r="C8" s="56"/>
      <c r="D8" s="57">
        <f t="shared" si="0"/>
        <v>2023</v>
      </c>
      <c r="E8" s="58"/>
      <c r="F8" s="59"/>
      <c r="G8" s="59"/>
      <c r="H8" s="24"/>
      <c r="I8" s="80"/>
      <c r="J8" s="81"/>
      <c r="K8" s="76"/>
      <c r="L8" s="53" t="str">
        <f t="shared" si="2"/>
        <v/>
      </c>
      <c r="N8" s="2"/>
      <c r="O8" s="2"/>
      <c r="P8" s="2"/>
      <c r="Q8" s="21" t="s">
        <v>59</v>
      </c>
    </row>
    <row r="9" spans="1:17" ht="19.95" customHeight="1" x14ac:dyDescent="0.3">
      <c r="A9" s="54"/>
      <c r="B9" s="60"/>
      <c r="C9" s="56"/>
      <c r="D9" s="57">
        <f t="shared" si="0"/>
        <v>2023</v>
      </c>
      <c r="E9" s="58"/>
      <c r="F9" s="59"/>
      <c r="G9" s="59"/>
      <c r="H9" s="24"/>
      <c r="I9" s="80"/>
      <c r="J9" s="81"/>
      <c r="K9" s="76"/>
      <c r="L9" s="53" t="str">
        <f t="shared" si="2"/>
        <v/>
      </c>
    </row>
    <row r="10" spans="1:17" ht="19.95" customHeight="1" x14ac:dyDescent="0.3">
      <c r="A10" s="54"/>
      <c r="B10" s="55"/>
      <c r="C10" s="56"/>
      <c r="D10" s="57">
        <f t="shared" si="0"/>
        <v>2023</v>
      </c>
      <c r="E10" s="58"/>
      <c r="F10" s="59"/>
      <c r="G10" s="59"/>
      <c r="H10" s="24"/>
      <c r="I10" s="80"/>
      <c r="J10" s="81"/>
      <c r="K10" s="76"/>
      <c r="L10" s="53" t="str">
        <f t="shared" si="2"/>
        <v/>
      </c>
    </row>
    <row r="11" spans="1:17" ht="19.95" customHeight="1" x14ac:dyDescent="0.3">
      <c r="A11" s="54"/>
      <c r="B11" s="55"/>
      <c r="C11" s="56"/>
      <c r="D11" s="57">
        <f t="shared" si="0"/>
        <v>2023</v>
      </c>
      <c r="E11" s="58"/>
      <c r="F11" s="59"/>
      <c r="G11" s="59"/>
      <c r="H11" s="24"/>
      <c r="I11" s="80"/>
      <c r="J11" s="81"/>
      <c r="K11" s="76"/>
      <c r="L11" s="53" t="str">
        <f t="shared" si="2"/>
        <v/>
      </c>
    </row>
    <row r="12" spans="1:17" ht="19.95" customHeight="1" x14ac:dyDescent="0.3">
      <c r="A12" s="54"/>
      <c r="B12" s="55"/>
      <c r="C12" s="56"/>
      <c r="D12" s="57">
        <f t="shared" si="0"/>
        <v>2023</v>
      </c>
      <c r="E12" s="58"/>
      <c r="F12" s="59"/>
      <c r="G12" s="59"/>
      <c r="H12" s="24"/>
      <c r="I12" s="80"/>
      <c r="J12" s="81"/>
      <c r="K12" s="76"/>
      <c r="L12" s="53" t="str">
        <f t="shared" si="2"/>
        <v/>
      </c>
    </row>
    <row r="13" spans="1:17" ht="19.95" customHeight="1" x14ac:dyDescent="0.3">
      <c r="A13" s="54"/>
      <c r="B13" s="55"/>
      <c r="C13" s="56"/>
      <c r="D13" s="57">
        <f t="shared" si="0"/>
        <v>2023</v>
      </c>
      <c r="E13" s="58"/>
      <c r="F13" s="59"/>
      <c r="G13" s="59"/>
      <c r="H13" s="24"/>
      <c r="I13" s="80"/>
      <c r="J13" s="81"/>
      <c r="K13" s="76"/>
      <c r="L13" s="53" t="str">
        <f t="shared" si="2"/>
        <v/>
      </c>
    </row>
    <row r="14" spans="1:17" ht="19.95" customHeight="1" x14ac:dyDescent="0.3">
      <c r="A14" s="54"/>
      <c r="B14" s="55"/>
      <c r="C14" s="56"/>
      <c r="D14" s="57">
        <f t="shared" si="0"/>
        <v>2023</v>
      </c>
      <c r="E14" s="58"/>
      <c r="F14" s="59"/>
      <c r="G14" s="59"/>
      <c r="H14" s="24"/>
      <c r="I14" s="80"/>
      <c r="J14" s="81"/>
      <c r="K14" s="76"/>
      <c r="L14" s="53" t="str">
        <f t="shared" si="2"/>
        <v/>
      </c>
    </row>
    <row r="15" spans="1:17" ht="19.95" customHeight="1" x14ac:dyDescent="0.3">
      <c r="A15" s="54"/>
      <c r="B15" s="55"/>
      <c r="C15" s="56"/>
      <c r="D15" s="57">
        <f t="shared" si="0"/>
        <v>2023</v>
      </c>
      <c r="E15" s="58"/>
      <c r="F15" s="59"/>
      <c r="G15" s="59"/>
      <c r="H15" s="24"/>
      <c r="I15" s="80"/>
      <c r="J15" s="81"/>
      <c r="K15" s="76"/>
      <c r="L15" s="53" t="str">
        <f t="shared" si="2"/>
        <v/>
      </c>
    </row>
    <row r="16" spans="1:17" ht="19.95" customHeight="1" x14ac:dyDescent="0.3">
      <c r="A16" s="54"/>
      <c r="B16" s="55"/>
      <c r="C16" s="56"/>
      <c r="D16" s="57">
        <f t="shared" si="0"/>
        <v>2023</v>
      </c>
      <c r="E16" s="58"/>
      <c r="F16" s="59"/>
      <c r="G16" s="59"/>
      <c r="H16" s="24"/>
      <c r="I16" s="80"/>
      <c r="J16" s="81"/>
      <c r="K16" s="76"/>
      <c r="L16" s="53" t="str">
        <f t="shared" si="2"/>
        <v/>
      </c>
    </row>
    <row r="17" spans="1:12" ht="19.95" customHeight="1" x14ac:dyDescent="0.3">
      <c r="A17" s="54"/>
      <c r="B17" s="55"/>
      <c r="C17" s="56"/>
      <c r="D17" s="57">
        <f t="shared" si="0"/>
        <v>2023</v>
      </c>
      <c r="E17" s="58"/>
      <c r="F17" s="59"/>
      <c r="G17" s="59"/>
      <c r="H17" s="24"/>
      <c r="I17" s="80"/>
      <c r="J17" s="81"/>
      <c r="K17" s="76"/>
      <c r="L17" s="53" t="str">
        <f t="shared" si="2"/>
        <v/>
      </c>
    </row>
    <row r="18" spans="1:12" ht="19.95" customHeight="1" x14ac:dyDescent="0.3">
      <c r="A18" s="54"/>
      <c r="B18" s="55"/>
      <c r="C18" s="56"/>
      <c r="D18" s="57">
        <f t="shared" si="0"/>
        <v>2023</v>
      </c>
      <c r="E18" s="58"/>
      <c r="F18" s="59"/>
      <c r="G18" s="59"/>
      <c r="H18" s="24"/>
      <c r="I18" s="80"/>
      <c r="J18" s="81"/>
      <c r="K18" s="76"/>
      <c r="L18" s="53" t="str">
        <f t="shared" si="2"/>
        <v/>
      </c>
    </row>
    <row r="19" spans="1:12" ht="19.95" customHeight="1" x14ac:dyDescent="0.3">
      <c r="A19" s="54"/>
      <c r="B19" s="55"/>
      <c r="C19" s="56"/>
      <c r="D19" s="57">
        <f t="shared" si="0"/>
        <v>2023</v>
      </c>
      <c r="E19" s="58"/>
      <c r="F19" s="59"/>
      <c r="G19" s="59"/>
      <c r="H19" s="24"/>
      <c r="I19" s="80"/>
      <c r="J19" s="81"/>
      <c r="K19" s="76"/>
      <c r="L19" s="53" t="str">
        <f t="shared" si="2"/>
        <v/>
      </c>
    </row>
    <row r="20" spans="1:12" ht="19.95" customHeight="1" x14ac:dyDescent="0.3">
      <c r="A20" s="54"/>
      <c r="B20" s="55"/>
      <c r="C20" s="56"/>
      <c r="D20" s="57">
        <f t="shared" si="0"/>
        <v>2023</v>
      </c>
      <c r="E20" s="58"/>
      <c r="F20" s="59"/>
      <c r="G20" s="59"/>
      <c r="H20" s="24"/>
      <c r="I20" s="80"/>
      <c r="J20" s="81"/>
      <c r="K20" s="76"/>
      <c r="L20" s="53" t="str">
        <f t="shared" si="2"/>
        <v/>
      </c>
    </row>
    <row r="21" spans="1:12" ht="19.95" customHeight="1" x14ac:dyDescent="0.3">
      <c r="A21" s="54"/>
      <c r="B21" s="55"/>
      <c r="C21" s="56"/>
      <c r="D21" s="57">
        <f t="shared" si="0"/>
        <v>2023</v>
      </c>
      <c r="E21" s="58"/>
      <c r="F21" s="59"/>
      <c r="G21" s="59"/>
      <c r="H21" s="24"/>
      <c r="I21" s="80"/>
      <c r="J21" s="81"/>
      <c r="K21" s="76"/>
      <c r="L21" s="53" t="str">
        <f t="shared" si="2"/>
        <v/>
      </c>
    </row>
    <row r="22" spans="1:12" ht="19.95" customHeight="1" x14ac:dyDescent="0.3">
      <c r="A22" s="54"/>
      <c r="B22" s="55"/>
      <c r="C22" s="56"/>
      <c r="D22" s="57">
        <f t="shared" si="0"/>
        <v>2023</v>
      </c>
      <c r="E22" s="58"/>
      <c r="F22" s="59"/>
      <c r="G22" s="59"/>
      <c r="H22" s="24"/>
      <c r="I22" s="80"/>
      <c r="J22" s="81"/>
      <c r="K22" s="76"/>
      <c r="L22" s="53" t="str">
        <f t="shared" si="2"/>
        <v/>
      </c>
    </row>
    <row r="23" spans="1:12" ht="19.95" customHeight="1" thickBot="1" x14ac:dyDescent="0.35">
      <c r="A23" s="61"/>
      <c r="B23" s="5"/>
      <c r="C23" s="62"/>
      <c r="D23" s="1">
        <f t="shared" ref="D23" si="3">Anno_rendicontato</f>
        <v>2023</v>
      </c>
      <c r="E23" s="63"/>
      <c r="F23" s="63"/>
      <c r="G23" s="63"/>
      <c r="H23" s="31"/>
      <c r="I23" s="82"/>
      <c r="J23" s="83"/>
      <c r="K23" s="76"/>
      <c r="L23" s="53" t="str">
        <f t="shared" ref="L23:L24" si="4">IF(AND(I23&lt;&gt;"",K23&lt;&gt;""),"Inserire solo uno dei due valori","")</f>
        <v/>
      </c>
    </row>
    <row r="24" spans="1:12" ht="19.95" customHeight="1" thickBot="1" x14ac:dyDescent="0.35">
      <c r="C24" s="67"/>
      <c r="D24" s="67"/>
      <c r="E24" s="67"/>
      <c r="F24" s="67"/>
      <c r="G24" s="67"/>
      <c r="H24" s="67"/>
      <c r="I24" s="69">
        <f>SUM(I6:I23)</f>
        <v>0</v>
      </c>
      <c r="J24" s="69">
        <f>SUM(J6:J23)</f>
        <v>0</v>
      </c>
      <c r="K24" s="69">
        <f>SUM(K6:K23)</f>
        <v>0</v>
      </c>
      <c r="L24" s="70" t="str">
        <f t="shared" si="4"/>
        <v>Inserire solo uno dei due valori</v>
      </c>
    </row>
    <row r="25" spans="1:12" ht="19.95" customHeight="1" x14ac:dyDescent="0.3">
      <c r="C25" s="67"/>
      <c r="D25" s="67"/>
      <c r="E25" s="67"/>
      <c r="F25" s="67"/>
      <c r="G25" s="67"/>
      <c r="H25" s="67"/>
      <c r="I25" s="71"/>
      <c r="J25" s="71"/>
      <c r="K25" s="71"/>
      <c r="L25" s="70"/>
    </row>
    <row r="26" spans="1:12" ht="19.95" customHeight="1" x14ac:dyDescent="0.3">
      <c r="A26" s="145" t="s">
        <v>137</v>
      </c>
      <c r="B26" s="72"/>
      <c r="C26" s="72"/>
      <c r="D26" s="72"/>
      <c r="E26" s="72"/>
      <c r="F26" s="72"/>
      <c r="G26" s="72"/>
      <c r="H26" s="72"/>
      <c r="J26" s="72"/>
      <c r="L26" s="53" t="str">
        <f>IF(AND(H26&lt;&gt;"",K26&lt;&gt;""),"Inserire solo uno dei due valori","")</f>
        <v/>
      </c>
    </row>
    <row r="27" spans="1:12" ht="15.6" x14ac:dyDescent="0.3">
      <c r="A27" s="122" t="s">
        <v>143</v>
      </c>
      <c r="B27" s="20"/>
      <c r="C27" s="34"/>
      <c r="D27" s="34"/>
      <c r="E27" s="34"/>
      <c r="F27" s="34"/>
      <c r="G27" s="34"/>
      <c r="H27" s="34"/>
      <c r="I27" s="34"/>
      <c r="J27" s="73"/>
    </row>
    <row r="28" spans="1:12" ht="18" customHeigh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H28" s="150"/>
      <c r="J28" s="72"/>
    </row>
    <row r="29" spans="1:12" ht="15.6" x14ac:dyDescent="0.3">
      <c r="A29" s="290" t="s">
        <v>120</v>
      </c>
      <c r="B29" s="290"/>
      <c r="C29" s="290"/>
      <c r="D29" s="290"/>
      <c r="E29" s="290"/>
      <c r="F29" s="290"/>
      <c r="G29" s="124">
        <v>2</v>
      </c>
      <c r="J29" s="86"/>
    </row>
    <row r="30" spans="1:12" ht="15.6" x14ac:dyDescent="0.3">
      <c r="A30" s="243" t="s">
        <v>121</v>
      </c>
      <c r="B30" s="244"/>
      <c r="C30" s="244"/>
      <c r="D30" s="244"/>
      <c r="E30" s="244"/>
      <c r="F30" s="245"/>
      <c r="G30" s="124">
        <v>3.1</v>
      </c>
      <c r="J30" s="86"/>
    </row>
    <row r="31" spans="1:12" ht="15.6" x14ac:dyDescent="0.3">
      <c r="A31" s="243" t="s">
        <v>122</v>
      </c>
      <c r="B31" s="244"/>
      <c r="C31" s="244"/>
      <c r="D31" s="244"/>
      <c r="E31" s="244"/>
      <c r="F31" s="245"/>
      <c r="G31" s="124">
        <v>3.2</v>
      </c>
      <c r="J31" s="86"/>
    </row>
    <row r="32" spans="1:12" ht="15.6" x14ac:dyDescent="0.3">
      <c r="A32" s="243" t="s">
        <v>123</v>
      </c>
      <c r="B32" s="244"/>
      <c r="C32" s="244"/>
      <c r="D32" s="244"/>
      <c r="E32" s="244"/>
      <c r="F32" s="245"/>
      <c r="G32" s="124">
        <v>4</v>
      </c>
      <c r="J32" s="86"/>
    </row>
    <row r="33" spans="1:10" ht="15.6" x14ac:dyDescent="0.3">
      <c r="A33" s="243" t="s">
        <v>124</v>
      </c>
      <c r="B33" s="244"/>
      <c r="C33" s="244"/>
      <c r="D33" s="244"/>
      <c r="E33" s="244"/>
      <c r="F33" s="245"/>
      <c r="G33" s="124">
        <v>5</v>
      </c>
      <c r="J33" s="86"/>
    </row>
    <row r="34" spans="1:10" ht="15.6" x14ac:dyDescent="0.3">
      <c r="A34" s="243" t="s">
        <v>125</v>
      </c>
      <c r="B34" s="244"/>
      <c r="C34" s="244"/>
      <c r="D34" s="244"/>
      <c r="E34" s="244"/>
      <c r="F34" s="245"/>
      <c r="G34" s="124">
        <v>6</v>
      </c>
      <c r="J34" s="86"/>
    </row>
    <row r="35" spans="1:10" ht="15.6" x14ac:dyDescent="0.3">
      <c r="A35" s="243" t="s">
        <v>126</v>
      </c>
      <c r="B35" s="244"/>
      <c r="C35" s="244"/>
      <c r="D35" s="244"/>
      <c r="E35" s="244"/>
      <c r="F35" s="245"/>
      <c r="G35" s="124">
        <v>7</v>
      </c>
      <c r="J35" s="86"/>
    </row>
  </sheetData>
  <mergeCells count="19">
    <mergeCell ref="A3:I3"/>
    <mergeCell ref="A4:A5"/>
    <mergeCell ref="B4:B5"/>
    <mergeCell ref="C4:C5"/>
    <mergeCell ref="D4:D5"/>
    <mergeCell ref="E4:E5"/>
    <mergeCell ref="F4:F5"/>
    <mergeCell ref="I4:I5"/>
    <mergeCell ref="A33:F33"/>
    <mergeCell ref="A34:F34"/>
    <mergeCell ref="A35:F35"/>
    <mergeCell ref="J4:J5"/>
    <mergeCell ref="K4:K5"/>
    <mergeCell ref="G4:H4"/>
    <mergeCell ref="A28:F28"/>
    <mergeCell ref="A29:F29"/>
    <mergeCell ref="A30:F30"/>
    <mergeCell ref="A31:F31"/>
    <mergeCell ref="A32:F32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5"/>
  <sheetViews>
    <sheetView showGridLines="0" zoomScale="80" zoomScaleNormal="80" workbookViewId="0">
      <selection activeCell="I39" sqref="I39"/>
    </sheetView>
  </sheetViews>
  <sheetFormatPr defaultRowHeight="14.4" x14ac:dyDescent="0.3"/>
  <cols>
    <col min="1" max="1" width="17.33203125" customWidth="1"/>
    <col min="2" max="3" width="7.88671875" customWidth="1"/>
    <col min="4" max="4" width="9.88671875" customWidth="1"/>
    <col min="5" max="5" width="24.44140625" customWidth="1"/>
    <col min="6" max="6" width="45.44140625" customWidth="1"/>
    <col min="7" max="7" width="15.5546875" customWidth="1"/>
    <col min="8" max="8" width="17.88671875" customWidth="1"/>
    <col min="9" max="9" width="19.33203125" customWidth="1"/>
    <col min="10" max="10" width="19.44140625" customWidth="1"/>
    <col min="11" max="11" width="16.5546875" customWidth="1"/>
    <col min="12" max="12" width="19.5546875" customWidth="1"/>
    <col min="13" max="13" width="9.109375" customWidth="1"/>
    <col min="14" max="14" width="29.44140625" bestFit="1" customWidth="1"/>
    <col min="15" max="15" width="29.109375" bestFit="1" customWidth="1"/>
  </cols>
  <sheetData>
    <row r="1" spans="1:18" s="20" customFormat="1" ht="24.6" customHeight="1" x14ac:dyDescent="0.3"/>
    <row r="2" spans="1:18" ht="34.200000000000003" customHeight="1" thickBot="1" x14ac:dyDescent="0.35"/>
    <row r="3" spans="1:18" s="15" customFormat="1" ht="30" customHeight="1" thickBot="1" x14ac:dyDescent="0.35">
      <c r="A3" s="275" t="str">
        <f>"SCHEDA COSTI PER SERVIZI DI CONSULENZA  "&amp;Anno_rendicontato</f>
        <v>SCHEDA COSTI PER SERVIZI DI CONSULENZA  2023</v>
      </c>
      <c r="B3" s="276"/>
      <c r="C3" s="276"/>
      <c r="D3" s="276"/>
      <c r="E3" s="276"/>
      <c r="F3" s="276"/>
      <c r="G3" s="276"/>
      <c r="H3" s="276"/>
      <c r="I3" s="276"/>
      <c r="J3" s="276"/>
      <c r="K3" s="120" t="s">
        <v>22</v>
      </c>
      <c r="L3" s="146">
        <f>IF(M3=0,SUM(J6:J23)+SUM(L6:L23),"Errore di compilazione")</f>
        <v>0</v>
      </c>
      <c r="M3" s="103">
        <f>COUNTIF(M6:M23,M24)</f>
        <v>0</v>
      </c>
      <c r="O3" s="103">
        <f>SUMIF($I$6:$I$23,"orientamento",$J$6:$J$23)</f>
        <v>0</v>
      </c>
      <c r="P3" s="103">
        <f>SUMIF($I$6:$I$23,"formazione",$J$6:$J$23)</f>
        <v>0</v>
      </c>
      <c r="Q3" s="103">
        <f>SUMIF($I$6:$I$23,"gestione progetti di innovazione",$J$6:$J$23)</f>
        <v>0</v>
      </c>
      <c r="R3" s="103"/>
    </row>
    <row r="4" spans="1:18" s="16" customFormat="1" ht="40.950000000000003" customHeight="1" x14ac:dyDescent="0.3">
      <c r="A4" s="309" t="s">
        <v>93</v>
      </c>
      <c r="B4" s="305" t="s">
        <v>67</v>
      </c>
      <c r="C4" s="305" t="s">
        <v>68</v>
      </c>
      <c r="D4" s="305" t="s">
        <v>69</v>
      </c>
      <c r="E4" s="305" t="s">
        <v>89</v>
      </c>
      <c r="F4" s="305" t="s">
        <v>94</v>
      </c>
      <c r="G4" s="305" t="s">
        <v>95</v>
      </c>
      <c r="H4" s="271" t="s">
        <v>72</v>
      </c>
      <c r="I4" s="271"/>
      <c r="J4" s="305" t="s">
        <v>91</v>
      </c>
      <c r="K4" s="305" t="s">
        <v>73</v>
      </c>
      <c r="L4" s="307" t="s">
        <v>92</v>
      </c>
      <c r="M4" s="6"/>
      <c r="O4" s="3">
        <f>SUMIF($I$6:$I$23,"orientamento",$L$6:$L$23)</f>
        <v>0</v>
      </c>
      <c r="P4" s="4">
        <f>SUMIF($I$6:$I$23,"formazione",$L$6:$L$23)</f>
        <v>0</v>
      </c>
      <c r="Q4" s="3">
        <f>SUMIF($I$6:$I$23,"gestione progetti di innovazione",$L$6:$L$23)</f>
        <v>0</v>
      </c>
      <c r="R4" s="3"/>
    </row>
    <row r="5" spans="1:18" s="16" customFormat="1" ht="40.950000000000003" customHeight="1" thickBot="1" x14ac:dyDescent="0.35">
      <c r="A5" s="310"/>
      <c r="B5" s="306"/>
      <c r="C5" s="306"/>
      <c r="D5" s="306"/>
      <c r="E5" s="306"/>
      <c r="F5" s="306"/>
      <c r="G5" s="306"/>
      <c r="H5" s="132" t="s">
        <v>132</v>
      </c>
      <c r="I5" s="132" t="s">
        <v>127</v>
      </c>
      <c r="J5" s="306"/>
      <c r="K5" s="306"/>
      <c r="L5" s="308"/>
      <c r="M5" s="6"/>
      <c r="O5" s="3"/>
      <c r="P5" s="4"/>
      <c r="Q5" s="3"/>
      <c r="R5" s="3"/>
    </row>
    <row r="6" spans="1:18" ht="19.95" customHeight="1" x14ac:dyDescent="0.3">
      <c r="A6" s="44"/>
      <c r="B6" s="143"/>
      <c r="C6" s="46"/>
      <c r="D6" s="47">
        <f t="shared" ref="D6:D22" si="0">Anno_rendicontato</f>
        <v>2023</v>
      </c>
      <c r="E6" s="48"/>
      <c r="F6" s="49"/>
      <c r="G6" s="49"/>
      <c r="H6" s="49"/>
      <c r="I6" s="50"/>
      <c r="J6" s="51"/>
      <c r="K6" s="51"/>
      <c r="L6" s="144"/>
      <c r="M6" s="53" t="str">
        <f>IF(AND(J6&lt;&gt;"",L6&lt;&gt;""),"Inserire solo uno degli importi","")</f>
        <v/>
      </c>
      <c r="O6" s="2">
        <f>SUM(O3:O4)</f>
        <v>0</v>
      </c>
      <c r="P6" s="2">
        <f t="shared" ref="P6:Q6" si="1">SUM(P3:P4)</f>
        <v>0</v>
      </c>
      <c r="Q6" s="2">
        <f t="shared" si="1"/>
        <v>0</v>
      </c>
      <c r="R6" s="21" t="s">
        <v>57</v>
      </c>
    </row>
    <row r="7" spans="1:18" ht="19.95" customHeight="1" x14ac:dyDescent="0.3">
      <c r="A7" s="54"/>
      <c r="B7" s="75"/>
      <c r="C7" s="56"/>
      <c r="D7" s="57">
        <f t="shared" si="0"/>
        <v>2023</v>
      </c>
      <c r="E7" s="58"/>
      <c r="F7" s="59"/>
      <c r="G7" s="59"/>
      <c r="H7" s="59"/>
      <c r="I7" s="24"/>
      <c r="J7" s="43"/>
      <c r="K7" s="43"/>
      <c r="L7" s="76"/>
      <c r="M7" s="53" t="str">
        <f t="shared" ref="M7:M22" si="2">IF(AND(J7&lt;&gt;"",L7&lt;&gt;""),"Inserire solo uno dei due valori","")</f>
        <v/>
      </c>
      <c r="O7" s="2"/>
      <c r="P7" s="2"/>
      <c r="Q7" s="2"/>
      <c r="R7" s="21" t="s">
        <v>58</v>
      </c>
    </row>
    <row r="8" spans="1:18" ht="19.95" customHeight="1" x14ac:dyDescent="0.3">
      <c r="A8" s="54"/>
      <c r="B8" s="75"/>
      <c r="C8" s="56"/>
      <c r="D8" s="57">
        <f t="shared" si="0"/>
        <v>2023</v>
      </c>
      <c r="E8" s="58"/>
      <c r="F8" s="59"/>
      <c r="G8" s="59"/>
      <c r="H8" s="59"/>
      <c r="I8" s="24"/>
      <c r="J8" s="43"/>
      <c r="K8" s="43"/>
      <c r="L8" s="76"/>
      <c r="M8" s="53" t="str">
        <f t="shared" si="2"/>
        <v/>
      </c>
      <c r="O8" s="2"/>
      <c r="P8" s="2"/>
      <c r="Q8" s="2"/>
      <c r="R8" s="21" t="s">
        <v>59</v>
      </c>
    </row>
    <row r="9" spans="1:18" ht="19.95" customHeight="1" x14ac:dyDescent="0.3">
      <c r="A9" s="54"/>
      <c r="B9" s="77"/>
      <c r="C9" s="56"/>
      <c r="D9" s="57">
        <f t="shared" si="0"/>
        <v>2023</v>
      </c>
      <c r="E9" s="58"/>
      <c r="F9" s="59"/>
      <c r="G9" s="59"/>
      <c r="H9" s="59"/>
      <c r="I9" s="24"/>
      <c r="J9" s="43"/>
      <c r="K9" s="43"/>
      <c r="L9" s="76"/>
      <c r="M9" s="53" t="str">
        <f t="shared" si="2"/>
        <v/>
      </c>
    </row>
    <row r="10" spans="1:18" ht="19.95" customHeight="1" x14ac:dyDescent="0.3">
      <c r="A10" s="54"/>
      <c r="B10" s="75"/>
      <c r="C10" s="56"/>
      <c r="D10" s="57">
        <f t="shared" si="0"/>
        <v>2023</v>
      </c>
      <c r="E10" s="58"/>
      <c r="F10" s="59"/>
      <c r="G10" s="59"/>
      <c r="H10" s="59"/>
      <c r="I10" s="24"/>
      <c r="J10" s="43"/>
      <c r="K10" s="43"/>
      <c r="L10" s="76"/>
      <c r="M10" s="53" t="str">
        <f t="shared" si="2"/>
        <v/>
      </c>
    </row>
    <row r="11" spans="1:18" ht="19.95" customHeight="1" x14ac:dyDescent="0.3">
      <c r="A11" s="54"/>
      <c r="B11" s="75"/>
      <c r="C11" s="56"/>
      <c r="D11" s="57">
        <f t="shared" si="0"/>
        <v>2023</v>
      </c>
      <c r="E11" s="58"/>
      <c r="F11" s="59"/>
      <c r="G11" s="59"/>
      <c r="H11" s="59"/>
      <c r="I11" s="24"/>
      <c r="J11" s="43"/>
      <c r="K11" s="43"/>
      <c r="L11" s="76"/>
      <c r="M11" s="53" t="str">
        <f t="shared" si="2"/>
        <v/>
      </c>
    </row>
    <row r="12" spans="1:18" ht="19.95" customHeight="1" x14ac:dyDescent="0.3">
      <c r="A12" s="54"/>
      <c r="B12" s="75"/>
      <c r="C12" s="56"/>
      <c r="D12" s="57">
        <f t="shared" si="0"/>
        <v>2023</v>
      </c>
      <c r="E12" s="58"/>
      <c r="F12" s="59"/>
      <c r="G12" s="59"/>
      <c r="H12" s="59"/>
      <c r="I12" s="24"/>
      <c r="J12" s="43"/>
      <c r="K12" s="43"/>
      <c r="L12" s="76"/>
      <c r="M12" s="53" t="str">
        <f t="shared" si="2"/>
        <v/>
      </c>
    </row>
    <row r="13" spans="1:18" ht="19.95" customHeight="1" x14ac:dyDescent="0.3">
      <c r="A13" s="54"/>
      <c r="B13" s="75"/>
      <c r="C13" s="56"/>
      <c r="D13" s="57">
        <f t="shared" si="0"/>
        <v>2023</v>
      </c>
      <c r="E13" s="58"/>
      <c r="F13" s="59"/>
      <c r="G13" s="59"/>
      <c r="H13" s="59"/>
      <c r="I13" s="24"/>
      <c r="J13" s="43"/>
      <c r="K13" s="43"/>
      <c r="L13" s="76"/>
      <c r="M13" s="53" t="str">
        <f t="shared" si="2"/>
        <v/>
      </c>
    </row>
    <row r="14" spans="1:18" ht="19.95" customHeight="1" x14ac:dyDescent="0.3">
      <c r="A14" s="54"/>
      <c r="B14" s="75"/>
      <c r="C14" s="56"/>
      <c r="D14" s="57">
        <f t="shared" si="0"/>
        <v>2023</v>
      </c>
      <c r="E14" s="58"/>
      <c r="F14" s="59"/>
      <c r="G14" s="59"/>
      <c r="H14" s="59"/>
      <c r="I14" s="24"/>
      <c r="J14" s="43"/>
      <c r="K14" s="43"/>
      <c r="L14" s="76"/>
      <c r="M14" s="53" t="str">
        <f t="shared" si="2"/>
        <v/>
      </c>
    </row>
    <row r="15" spans="1:18" ht="19.95" customHeight="1" x14ac:dyDescent="0.3">
      <c r="A15" s="54"/>
      <c r="B15" s="75"/>
      <c r="C15" s="56"/>
      <c r="D15" s="57">
        <f t="shared" si="0"/>
        <v>2023</v>
      </c>
      <c r="E15" s="58"/>
      <c r="F15" s="59"/>
      <c r="G15" s="59"/>
      <c r="H15" s="59"/>
      <c r="I15" s="24"/>
      <c r="J15" s="43"/>
      <c r="K15" s="43"/>
      <c r="L15" s="76"/>
      <c r="M15" s="53" t="str">
        <f t="shared" si="2"/>
        <v/>
      </c>
    </row>
    <row r="16" spans="1:18" ht="19.95" customHeight="1" x14ac:dyDescent="0.3">
      <c r="A16" s="54"/>
      <c r="B16" s="75"/>
      <c r="C16" s="56"/>
      <c r="D16" s="57">
        <f t="shared" si="0"/>
        <v>2023</v>
      </c>
      <c r="E16" s="58"/>
      <c r="F16" s="59"/>
      <c r="G16" s="59"/>
      <c r="H16" s="59"/>
      <c r="I16" s="24"/>
      <c r="J16" s="43"/>
      <c r="K16" s="43"/>
      <c r="L16" s="76"/>
      <c r="M16" s="53" t="str">
        <f t="shared" si="2"/>
        <v/>
      </c>
    </row>
    <row r="17" spans="1:13" ht="19.95" customHeight="1" x14ac:dyDescent="0.3">
      <c r="A17" s="54"/>
      <c r="B17" s="75"/>
      <c r="C17" s="56"/>
      <c r="D17" s="57">
        <f t="shared" si="0"/>
        <v>2023</v>
      </c>
      <c r="E17" s="58"/>
      <c r="F17" s="59"/>
      <c r="G17" s="59"/>
      <c r="H17" s="59"/>
      <c r="I17" s="24"/>
      <c r="J17" s="43"/>
      <c r="K17" s="43"/>
      <c r="L17" s="76"/>
      <c r="M17" s="53" t="str">
        <f t="shared" si="2"/>
        <v/>
      </c>
    </row>
    <row r="18" spans="1:13" ht="19.95" customHeight="1" x14ac:dyDescent="0.3">
      <c r="A18" s="54"/>
      <c r="B18" s="75"/>
      <c r="C18" s="56"/>
      <c r="D18" s="57">
        <f t="shared" si="0"/>
        <v>2023</v>
      </c>
      <c r="E18" s="58"/>
      <c r="F18" s="59"/>
      <c r="G18" s="59"/>
      <c r="H18" s="59"/>
      <c r="I18" s="24"/>
      <c r="J18" s="43"/>
      <c r="K18" s="43"/>
      <c r="L18" s="76"/>
      <c r="M18" s="53" t="str">
        <f t="shared" si="2"/>
        <v/>
      </c>
    </row>
    <row r="19" spans="1:13" ht="19.95" customHeight="1" x14ac:dyDescent="0.3">
      <c r="A19" s="54"/>
      <c r="B19" s="75"/>
      <c r="C19" s="56"/>
      <c r="D19" s="57">
        <f t="shared" si="0"/>
        <v>2023</v>
      </c>
      <c r="E19" s="58"/>
      <c r="F19" s="59"/>
      <c r="G19" s="59"/>
      <c r="H19" s="59"/>
      <c r="I19" s="24"/>
      <c r="J19" s="43"/>
      <c r="K19" s="43"/>
      <c r="L19" s="76"/>
      <c r="M19" s="53" t="str">
        <f t="shared" si="2"/>
        <v/>
      </c>
    </row>
    <row r="20" spans="1:13" ht="19.95" customHeight="1" x14ac:dyDescent="0.3">
      <c r="A20" s="54"/>
      <c r="B20" s="75"/>
      <c r="C20" s="56"/>
      <c r="D20" s="57">
        <f t="shared" si="0"/>
        <v>2023</v>
      </c>
      <c r="E20" s="58"/>
      <c r="F20" s="59"/>
      <c r="G20" s="59"/>
      <c r="H20" s="59"/>
      <c r="I20" s="24"/>
      <c r="J20" s="43"/>
      <c r="K20" s="43"/>
      <c r="L20" s="76"/>
      <c r="M20" s="53" t="str">
        <f t="shared" si="2"/>
        <v/>
      </c>
    </row>
    <row r="21" spans="1:13" ht="19.95" customHeight="1" x14ac:dyDescent="0.3">
      <c r="A21" s="54"/>
      <c r="B21" s="75"/>
      <c r="C21" s="56"/>
      <c r="D21" s="57">
        <f t="shared" si="0"/>
        <v>2023</v>
      </c>
      <c r="E21" s="58"/>
      <c r="F21" s="59"/>
      <c r="G21" s="59"/>
      <c r="H21" s="59"/>
      <c r="I21" s="24"/>
      <c r="J21" s="43"/>
      <c r="K21" s="43"/>
      <c r="L21" s="76"/>
      <c r="M21" s="53" t="str">
        <f t="shared" si="2"/>
        <v/>
      </c>
    </row>
    <row r="22" spans="1:13" ht="19.95" customHeight="1" x14ac:dyDescent="0.3">
      <c r="A22" s="54"/>
      <c r="B22" s="75"/>
      <c r="C22" s="56"/>
      <c r="D22" s="57">
        <f t="shared" si="0"/>
        <v>2023</v>
      </c>
      <c r="E22" s="58"/>
      <c r="F22" s="59"/>
      <c r="G22" s="59"/>
      <c r="H22" s="59"/>
      <c r="I22" s="24"/>
      <c r="J22" s="43"/>
      <c r="K22" s="43"/>
      <c r="L22" s="76"/>
      <c r="M22" s="53" t="str">
        <f t="shared" si="2"/>
        <v/>
      </c>
    </row>
    <row r="23" spans="1:13" ht="19.95" customHeight="1" thickBot="1" x14ac:dyDescent="0.35">
      <c r="A23" s="61"/>
      <c r="B23" s="13"/>
      <c r="C23" s="62"/>
      <c r="D23" s="1">
        <f t="shared" ref="D23" si="3">Anno_rendicontato</f>
        <v>2023</v>
      </c>
      <c r="E23" s="63"/>
      <c r="F23" s="63"/>
      <c r="G23" s="63"/>
      <c r="H23" s="63"/>
      <c r="I23" s="31"/>
      <c r="J23" s="64"/>
      <c r="K23" s="64"/>
      <c r="L23" s="78"/>
      <c r="M23" s="53" t="str">
        <f t="shared" ref="M23:M24" si="4">IF(AND(J23&lt;&gt;"",L23&lt;&gt;""),"Inserire solo uno dei due valori","")</f>
        <v/>
      </c>
    </row>
    <row r="24" spans="1:13" ht="19.95" customHeight="1" thickBot="1" x14ac:dyDescent="0.35">
      <c r="C24" s="67"/>
      <c r="D24" s="67"/>
      <c r="E24" s="67"/>
      <c r="F24" s="67"/>
      <c r="G24" s="67"/>
      <c r="H24" s="67"/>
      <c r="I24" s="67"/>
      <c r="J24" s="68">
        <f>SUM(J6:J23)</f>
        <v>0</v>
      </c>
      <c r="K24" s="68">
        <f>SUM(K6:K23)</f>
        <v>0</v>
      </c>
      <c r="L24" s="68">
        <f>SUM(L6:L23)</f>
        <v>0</v>
      </c>
      <c r="M24" s="70" t="str">
        <f t="shared" si="4"/>
        <v>Inserire solo uno dei due valori</v>
      </c>
    </row>
    <row r="25" spans="1:13" ht="19.95" customHeight="1" x14ac:dyDescent="0.3">
      <c r="C25" s="67"/>
      <c r="D25" s="67"/>
      <c r="E25" s="67"/>
      <c r="F25" s="67"/>
      <c r="G25" s="67"/>
      <c r="H25" s="67"/>
      <c r="I25" s="67"/>
      <c r="J25" s="71"/>
      <c r="K25" s="71"/>
      <c r="L25" s="71"/>
      <c r="M25" s="70"/>
    </row>
    <row r="26" spans="1:13" ht="19.95" customHeight="1" x14ac:dyDescent="0.3">
      <c r="A26" s="145" t="s">
        <v>138</v>
      </c>
      <c r="B26" s="72"/>
      <c r="C26" s="72"/>
      <c r="D26" s="72"/>
      <c r="E26" s="72"/>
      <c r="F26" s="72"/>
      <c r="G26" s="72"/>
      <c r="H26" s="72"/>
      <c r="I26" s="72"/>
      <c r="K26" s="72"/>
      <c r="M26" s="53" t="str">
        <f>IF(AND(I26&lt;&gt;"",L26&lt;&gt;""),"Inserire solo uno dei due valori","")</f>
        <v/>
      </c>
    </row>
    <row r="27" spans="1:13" ht="19.95" customHeight="1" x14ac:dyDescent="0.3">
      <c r="A27" s="122" t="s">
        <v>143</v>
      </c>
      <c r="B27" s="20"/>
      <c r="C27" s="34"/>
      <c r="D27" s="34"/>
      <c r="E27" s="34"/>
      <c r="F27" s="34"/>
      <c r="G27" s="34"/>
      <c r="H27" s="34"/>
      <c r="I27" s="34"/>
      <c r="J27" s="34"/>
      <c r="K27" s="73"/>
    </row>
    <row r="28" spans="1:13" ht="18" customHeigh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H28" s="150"/>
      <c r="J28" s="72"/>
    </row>
    <row r="29" spans="1:13" ht="15.6" x14ac:dyDescent="0.3">
      <c r="A29" s="290" t="s">
        <v>120</v>
      </c>
      <c r="B29" s="290"/>
      <c r="C29" s="290"/>
      <c r="D29" s="290"/>
      <c r="E29" s="290"/>
      <c r="F29" s="290"/>
      <c r="G29" s="124">
        <v>2</v>
      </c>
      <c r="J29" s="86"/>
    </row>
    <row r="30" spans="1:13" ht="15.6" x14ac:dyDescent="0.3">
      <c r="A30" s="243" t="s">
        <v>121</v>
      </c>
      <c r="B30" s="244"/>
      <c r="C30" s="244"/>
      <c r="D30" s="244"/>
      <c r="E30" s="244"/>
      <c r="F30" s="245"/>
      <c r="G30" s="124">
        <v>3.1</v>
      </c>
      <c r="J30" s="86"/>
    </row>
    <row r="31" spans="1:13" ht="15.6" x14ac:dyDescent="0.3">
      <c r="A31" s="243" t="s">
        <v>122</v>
      </c>
      <c r="B31" s="244"/>
      <c r="C31" s="244"/>
      <c r="D31" s="244"/>
      <c r="E31" s="244"/>
      <c r="F31" s="245"/>
      <c r="G31" s="124">
        <v>3.2</v>
      </c>
      <c r="J31" s="86"/>
    </row>
    <row r="32" spans="1:13" ht="15.6" x14ac:dyDescent="0.3">
      <c r="A32" s="243" t="s">
        <v>123</v>
      </c>
      <c r="B32" s="244"/>
      <c r="C32" s="244"/>
      <c r="D32" s="244"/>
      <c r="E32" s="244"/>
      <c r="F32" s="245"/>
      <c r="G32" s="124">
        <v>4</v>
      </c>
      <c r="J32" s="86"/>
    </row>
    <row r="33" spans="1:10" ht="15.6" x14ac:dyDescent="0.3">
      <c r="A33" s="243" t="s">
        <v>124</v>
      </c>
      <c r="B33" s="244"/>
      <c r="C33" s="244"/>
      <c r="D33" s="244"/>
      <c r="E33" s="244"/>
      <c r="F33" s="245"/>
      <c r="G33" s="124">
        <v>5</v>
      </c>
      <c r="J33" s="86"/>
    </row>
    <row r="34" spans="1:10" ht="15.6" x14ac:dyDescent="0.3">
      <c r="A34" s="243" t="s">
        <v>125</v>
      </c>
      <c r="B34" s="244"/>
      <c r="C34" s="244"/>
      <c r="D34" s="244"/>
      <c r="E34" s="244"/>
      <c r="F34" s="245"/>
      <c r="G34" s="124">
        <v>6</v>
      </c>
      <c r="J34" s="86"/>
    </row>
    <row r="35" spans="1:10" ht="15.6" x14ac:dyDescent="0.3">
      <c r="A35" s="243" t="s">
        <v>126</v>
      </c>
      <c r="B35" s="244"/>
      <c r="C35" s="244"/>
      <c r="D35" s="244"/>
      <c r="E35" s="244"/>
      <c r="F35" s="245"/>
      <c r="G35" s="124">
        <v>7</v>
      </c>
      <c r="J35" s="86"/>
    </row>
  </sheetData>
  <mergeCells count="20">
    <mergeCell ref="A3:J3"/>
    <mergeCell ref="A4:A5"/>
    <mergeCell ref="B4:B5"/>
    <mergeCell ref="C4:C5"/>
    <mergeCell ref="D4:D5"/>
    <mergeCell ref="E4:E5"/>
    <mergeCell ref="F4:F5"/>
    <mergeCell ref="G4:G5"/>
    <mergeCell ref="J4:J5"/>
    <mergeCell ref="A33:F33"/>
    <mergeCell ref="A34:F34"/>
    <mergeCell ref="A35:F35"/>
    <mergeCell ref="K4:K5"/>
    <mergeCell ref="L4:L5"/>
    <mergeCell ref="H4:I4"/>
    <mergeCell ref="A28:F28"/>
    <mergeCell ref="A29:F29"/>
    <mergeCell ref="A30:F30"/>
    <mergeCell ref="A31:F31"/>
    <mergeCell ref="A32:F32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35"/>
  <sheetViews>
    <sheetView showGridLines="0" zoomScale="80" zoomScaleNormal="80" workbookViewId="0">
      <selection activeCell="K4" sqref="K4:K5"/>
    </sheetView>
  </sheetViews>
  <sheetFormatPr defaultRowHeight="14.4" x14ac:dyDescent="0.3"/>
  <cols>
    <col min="1" max="1" width="15.6640625" customWidth="1"/>
    <col min="2" max="3" width="7.88671875" customWidth="1"/>
    <col min="4" max="4" width="11" customWidth="1"/>
    <col min="5" max="5" width="24.44140625" customWidth="1"/>
    <col min="6" max="6" width="45.44140625" customWidth="1"/>
    <col min="7" max="8" width="23.44140625" customWidth="1"/>
    <col min="9" max="10" width="14" style="86" customWidth="1"/>
    <col min="11" max="11" width="17.6640625" customWidth="1"/>
    <col min="12" max="12" width="9.109375" customWidth="1"/>
    <col min="13" max="13" width="29.44140625" bestFit="1" customWidth="1"/>
    <col min="14" max="14" width="29.109375" bestFit="1" customWidth="1"/>
    <col min="16" max="16" width="9.33203125" customWidth="1"/>
  </cols>
  <sheetData>
    <row r="1" spans="1:18" s="20" customFormat="1" ht="33.6" customHeight="1" x14ac:dyDescent="0.3"/>
    <row r="2" spans="1:18" ht="33.6" customHeight="1" thickBot="1" x14ac:dyDescent="0.35">
      <c r="I2"/>
      <c r="J2"/>
    </row>
    <row r="3" spans="1:18" s="15" customFormat="1" ht="30" customHeight="1" thickBot="1" x14ac:dyDescent="0.35">
      <c r="A3" s="275" t="str">
        <f>"SCHEDA ALTRI COSTI  "&amp;Anno_rendicontato</f>
        <v>SCHEDA ALTRI COSTI  2023</v>
      </c>
      <c r="B3" s="276"/>
      <c r="C3" s="276"/>
      <c r="D3" s="276"/>
      <c r="E3" s="276"/>
      <c r="F3" s="276"/>
      <c r="G3" s="276"/>
      <c r="H3" s="276"/>
      <c r="I3" s="277"/>
      <c r="J3" s="105" t="s">
        <v>22</v>
      </c>
      <c r="K3" s="106">
        <f>IF(L3=0,SUM(I6:I23)+SUM(K6:K23),"Errore di compilazione")</f>
        <v>0</v>
      </c>
      <c r="L3" s="103">
        <f>COUNTIF(L6:L23,L24)</f>
        <v>0</v>
      </c>
      <c r="O3" s="103">
        <f>SUMIF($H$6:$H$23,"orientamento",$I$6:$I$23)</f>
        <v>0</v>
      </c>
      <c r="P3" s="103">
        <f>SUMIF($H$6:$H$23,"formazione",$I$6:$I$23)</f>
        <v>0</v>
      </c>
      <c r="Q3" s="103">
        <f>SUMIF($H$6:$H$23,"gestione progetti di innovazione",$I$6:$I$23)</f>
        <v>0</v>
      </c>
      <c r="R3" s="103"/>
    </row>
    <row r="4" spans="1:18" s="16" customFormat="1" ht="37.950000000000003" customHeight="1" x14ac:dyDescent="0.3">
      <c r="A4" s="309" t="s">
        <v>88</v>
      </c>
      <c r="B4" s="305" t="s">
        <v>67</v>
      </c>
      <c r="C4" s="305" t="s">
        <v>68</v>
      </c>
      <c r="D4" s="305" t="s">
        <v>69</v>
      </c>
      <c r="E4" s="305" t="s">
        <v>70</v>
      </c>
      <c r="F4" s="305" t="s">
        <v>96</v>
      </c>
      <c r="G4" s="271" t="s">
        <v>72</v>
      </c>
      <c r="H4" s="271"/>
      <c r="I4" s="305" t="s">
        <v>91</v>
      </c>
      <c r="J4" s="305" t="s">
        <v>73</v>
      </c>
      <c r="K4" s="307" t="s">
        <v>92</v>
      </c>
      <c r="L4" s="6"/>
      <c r="O4" s="4">
        <f>SUMIF($H$6:$H$23,"orientamento",$K$6:$K$23)</f>
        <v>0</v>
      </c>
      <c r="P4" s="3">
        <f>SUMIF($H$6:$H$23,"formazione",$K$6:$K$23)</f>
        <v>0</v>
      </c>
      <c r="Q4" s="3">
        <f>SUMIF($H$6:$H$23,"gestione progetti di innovazione",$K$6:$K$23)</f>
        <v>0</v>
      </c>
      <c r="R4" s="3"/>
    </row>
    <row r="5" spans="1:18" s="16" customFormat="1" ht="37.950000000000003" customHeight="1" thickBot="1" x14ac:dyDescent="0.35">
      <c r="A5" s="310"/>
      <c r="B5" s="306"/>
      <c r="C5" s="306"/>
      <c r="D5" s="306"/>
      <c r="E5" s="306"/>
      <c r="F5" s="306"/>
      <c r="G5" s="132" t="s">
        <v>132</v>
      </c>
      <c r="H5" s="132" t="s">
        <v>127</v>
      </c>
      <c r="I5" s="306"/>
      <c r="J5" s="306"/>
      <c r="K5" s="308"/>
      <c r="L5" s="6"/>
      <c r="O5" s="4"/>
      <c r="P5" s="3"/>
      <c r="Q5" s="3"/>
      <c r="R5" s="3"/>
    </row>
    <row r="6" spans="1:18" ht="19.95" customHeight="1" x14ac:dyDescent="0.3">
      <c r="A6" s="44"/>
      <c r="B6" s="45"/>
      <c r="C6" s="46"/>
      <c r="D6" s="47">
        <f t="shared" ref="D6:D22" si="0">Anno_rendicontato</f>
        <v>2023</v>
      </c>
      <c r="E6" s="48"/>
      <c r="F6" s="49"/>
      <c r="G6" s="49"/>
      <c r="H6" s="50"/>
      <c r="I6" s="52"/>
      <c r="J6" s="79"/>
      <c r="K6" s="84"/>
      <c r="L6" s="53" t="str">
        <f>IF(AND(I6&lt;&gt;"",K6&lt;&gt;""),"Inserire solo uno degli importi","")</f>
        <v/>
      </c>
      <c r="O6" s="2">
        <f>SUM(O3:O4)</f>
        <v>0</v>
      </c>
      <c r="P6" s="2">
        <f t="shared" ref="P6:Q6" si="1">SUM(P3:P4)</f>
        <v>0</v>
      </c>
      <c r="Q6" s="2">
        <f t="shared" si="1"/>
        <v>0</v>
      </c>
      <c r="R6" s="21" t="s">
        <v>57</v>
      </c>
    </row>
    <row r="7" spans="1:18" ht="19.95" customHeight="1" x14ac:dyDescent="0.3">
      <c r="A7" s="54"/>
      <c r="B7" s="55"/>
      <c r="C7" s="56"/>
      <c r="D7" s="57">
        <f t="shared" si="0"/>
        <v>2023</v>
      </c>
      <c r="E7" s="58"/>
      <c r="F7" s="59"/>
      <c r="G7" s="59"/>
      <c r="H7" s="24"/>
      <c r="I7" s="80"/>
      <c r="J7" s="81"/>
      <c r="K7" s="26"/>
      <c r="L7" s="53" t="str">
        <f t="shared" ref="L7:L22" si="2">IF(AND(I7&lt;&gt;"",K7&lt;&gt;""),"Inserire solo uno dei due valori","")</f>
        <v/>
      </c>
      <c r="O7" s="2"/>
      <c r="P7" s="2"/>
      <c r="Q7" s="2"/>
      <c r="R7" s="21" t="s">
        <v>58</v>
      </c>
    </row>
    <row r="8" spans="1:18" ht="19.95" customHeight="1" x14ac:dyDescent="0.3">
      <c r="A8" s="54"/>
      <c r="B8" s="55"/>
      <c r="C8" s="56"/>
      <c r="D8" s="57">
        <f t="shared" si="0"/>
        <v>2023</v>
      </c>
      <c r="E8" s="58"/>
      <c r="F8" s="59"/>
      <c r="G8" s="59"/>
      <c r="H8" s="24"/>
      <c r="I8" s="80"/>
      <c r="J8" s="81"/>
      <c r="K8" s="26"/>
      <c r="L8" s="53" t="str">
        <f t="shared" si="2"/>
        <v/>
      </c>
      <c r="O8" s="2"/>
      <c r="P8" s="2"/>
      <c r="Q8" s="2"/>
      <c r="R8" s="21" t="s">
        <v>59</v>
      </c>
    </row>
    <row r="9" spans="1:18" ht="19.95" customHeight="1" x14ac:dyDescent="0.3">
      <c r="A9" s="54"/>
      <c r="B9" s="60"/>
      <c r="C9" s="56"/>
      <c r="D9" s="57">
        <f t="shared" si="0"/>
        <v>2023</v>
      </c>
      <c r="E9" s="58"/>
      <c r="F9" s="59"/>
      <c r="G9" s="59"/>
      <c r="H9" s="24"/>
      <c r="I9" s="80"/>
      <c r="J9" s="81"/>
      <c r="K9" s="26"/>
      <c r="L9" s="53" t="str">
        <f t="shared" si="2"/>
        <v/>
      </c>
    </row>
    <row r="10" spans="1:18" ht="19.95" customHeight="1" x14ac:dyDescent="0.3">
      <c r="A10" s="54"/>
      <c r="B10" s="55"/>
      <c r="C10" s="56"/>
      <c r="D10" s="57">
        <f t="shared" si="0"/>
        <v>2023</v>
      </c>
      <c r="E10" s="58"/>
      <c r="F10" s="59"/>
      <c r="G10" s="59"/>
      <c r="H10" s="24"/>
      <c r="I10" s="80"/>
      <c r="J10" s="81"/>
      <c r="K10" s="26"/>
      <c r="L10" s="53" t="str">
        <f t="shared" si="2"/>
        <v/>
      </c>
    </row>
    <row r="11" spans="1:18" ht="19.95" customHeight="1" x14ac:dyDescent="0.3">
      <c r="A11" s="54"/>
      <c r="B11" s="55"/>
      <c r="C11" s="56"/>
      <c r="D11" s="57">
        <f t="shared" si="0"/>
        <v>2023</v>
      </c>
      <c r="E11" s="58"/>
      <c r="F11" s="59"/>
      <c r="G11" s="59"/>
      <c r="H11" s="24"/>
      <c r="I11" s="80"/>
      <c r="J11" s="81"/>
      <c r="K11" s="26"/>
      <c r="L11" s="53" t="str">
        <f t="shared" si="2"/>
        <v/>
      </c>
    </row>
    <row r="12" spans="1:18" ht="19.95" customHeight="1" x14ac:dyDescent="0.3">
      <c r="A12" s="54"/>
      <c r="B12" s="55"/>
      <c r="C12" s="56"/>
      <c r="D12" s="57">
        <f t="shared" si="0"/>
        <v>2023</v>
      </c>
      <c r="E12" s="58"/>
      <c r="F12" s="59"/>
      <c r="G12" s="59"/>
      <c r="H12" s="24"/>
      <c r="I12" s="80"/>
      <c r="J12" s="81"/>
      <c r="K12" s="26"/>
      <c r="L12" s="53" t="str">
        <f t="shared" si="2"/>
        <v/>
      </c>
    </row>
    <row r="13" spans="1:18" ht="19.95" customHeight="1" x14ac:dyDescent="0.3">
      <c r="A13" s="54"/>
      <c r="B13" s="55"/>
      <c r="C13" s="56"/>
      <c r="D13" s="57">
        <f t="shared" si="0"/>
        <v>2023</v>
      </c>
      <c r="E13" s="58"/>
      <c r="F13" s="59"/>
      <c r="G13" s="59"/>
      <c r="H13" s="24"/>
      <c r="I13" s="80"/>
      <c r="J13" s="81"/>
      <c r="K13" s="26"/>
      <c r="L13" s="53" t="str">
        <f t="shared" si="2"/>
        <v/>
      </c>
    </row>
    <row r="14" spans="1:18" ht="19.95" customHeight="1" x14ac:dyDescent="0.3">
      <c r="A14" s="54"/>
      <c r="B14" s="55"/>
      <c r="C14" s="56"/>
      <c r="D14" s="57">
        <f t="shared" si="0"/>
        <v>2023</v>
      </c>
      <c r="E14" s="58"/>
      <c r="F14" s="59"/>
      <c r="G14" s="59"/>
      <c r="H14" s="24"/>
      <c r="I14" s="80"/>
      <c r="J14" s="81"/>
      <c r="K14" s="26"/>
      <c r="L14" s="53" t="str">
        <f t="shared" si="2"/>
        <v/>
      </c>
    </row>
    <row r="15" spans="1:18" ht="19.95" customHeight="1" x14ac:dyDescent="0.3">
      <c r="A15" s="54"/>
      <c r="B15" s="55"/>
      <c r="C15" s="56"/>
      <c r="D15" s="57">
        <f t="shared" si="0"/>
        <v>2023</v>
      </c>
      <c r="E15" s="58"/>
      <c r="F15" s="59"/>
      <c r="G15" s="59"/>
      <c r="H15" s="24"/>
      <c r="I15" s="80"/>
      <c r="J15" s="81"/>
      <c r="K15" s="26"/>
      <c r="L15" s="53" t="str">
        <f t="shared" si="2"/>
        <v/>
      </c>
    </row>
    <row r="16" spans="1:18" ht="19.95" customHeight="1" x14ac:dyDescent="0.3">
      <c r="A16" s="54"/>
      <c r="B16" s="55"/>
      <c r="C16" s="56"/>
      <c r="D16" s="57">
        <f t="shared" si="0"/>
        <v>2023</v>
      </c>
      <c r="E16" s="58"/>
      <c r="F16" s="59"/>
      <c r="G16" s="59"/>
      <c r="H16" s="24"/>
      <c r="I16" s="80"/>
      <c r="J16" s="81"/>
      <c r="K16" s="26"/>
      <c r="L16" s="53" t="str">
        <f t="shared" si="2"/>
        <v/>
      </c>
    </row>
    <row r="17" spans="1:12" ht="19.95" customHeight="1" x14ac:dyDescent="0.3">
      <c r="A17" s="54"/>
      <c r="B17" s="55"/>
      <c r="C17" s="56"/>
      <c r="D17" s="57">
        <f t="shared" si="0"/>
        <v>2023</v>
      </c>
      <c r="E17" s="58"/>
      <c r="F17" s="59"/>
      <c r="G17" s="59"/>
      <c r="H17" s="24"/>
      <c r="I17" s="80"/>
      <c r="J17" s="81"/>
      <c r="K17" s="26"/>
      <c r="L17" s="53" t="str">
        <f t="shared" si="2"/>
        <v/>
      </c>
    </row>
    <row r="18" spans="1:12" ht="19.95" customHeight="1" x14ac:dyDescent="0.3">
      <c r="A18" s="54"/>
      <c r="B18" s="55"/>
      <c r="C18" s="56"/>
      <c r="D18" s="57">
        <f t="shared" si="0"/>
        <v>2023</v>
      </c>
      <c r="E18" s="58"/>
      <c r="F18" s="59"/>
      <c r="G18" s="59"/>
      <c r="H18" s="24"/>
      <c r="I18" s="80"/>
      <c r="J18" s="81"/>
      <c r="K18" s="26"/>
      <c r="L18" s="53" t="str">
        <f t="shared" si="2"/>
        <v/>
      </c>
    </row>
    <row r="19" spans="1:12" ht="19.95" customHeight="1" x14ac:dyDescent="0.3">
      <c r="A19" s="54"/>
      <c r="B19" s="55"/>
      <c r="C19" s="56"/>
      <c r="D19" s="57">
        <f t="shared" si="0"/>
        <v>2023</v>
      </c>
      <c r="E19" s="58"/>
      <c r="F19" s="59"/>
      <c r="G19" s="59"/>
      <c r="H19" s="24"/>
      <c r="I19" s="80"/>
      <c r="J19" s="81"/>
      <c r="K19" s="26"/>
      <c r="L19" s="53" t="str">
        <f t="shared" si="2"/>
        <v/>
      </c>
    </row>
    <row r="20" spans="1:12" ht="19.95" customHeight="1" x14ac:dyDescent="0.3">
      <c r="A20" s="54"/>
      <c r="B20" s="55"/>
      <c r="C20" s="56"/>
      <c r="D20" s="57">
        <f t="shared" si="0"/>
        <v>2023</v>
      </c>
      <c r="E20" s="58"/>
      <c r="F20" s="59"/>
      <c r="G20" s="59"/>
      <c r="H20" s="24"/>
      <c r="I20" s="80"/>
      <c r="J20" s="81"/>
      <c r="K20" s="26"/>
      <c r="L20" s="53" t="str">
        <f t="shared" si="2"/>
        <v/>
      </c>
    </row>
    <row r="21" spans="1:12" ht="19.95" customHeight="1" x14ac:dyDescent="0.3">
      <c r="A21" s="54"/>
      <c r="B21" s="55"/>
      <c r="C21" s="56"/>
      <c r="D21" s="57">
        <f t="shared" si="0"/>
        <v>2023</v>
      </c>
      <c r="E21" s="58"/>
      <c r="F21" s="59"/>
      <c r="G21" s="59"/>
      <c r="H21" s="24"/>
      <c r="I21" s="80"/>
      <c r="J21" s="81"/>
      <c r="K21" s="26"/>
      <c r="L21" s="53" t="str">
        <f t="shared" si="2"/>
        <v/>
      </c>
    </row>
    <row r="22" spans="1:12" ht="19.95" customHeight="1" x14ac:dyDescent="0.3">
      <c r="A22" s="54"/>
      <c r="B22" s="55"/>
      <c r="C22" s="56"/>
      <c r="D22" s="57">
        <f t="shared" si="0"/>
        <v>2023</v>
      </c>
      <c r="E22" s="58"/>
      <c r="F22" s="59"/>
      <c r="G22" s="59"/>
      <c r="H22" s="24"/>
      <c r="I22" s="80"/>
      <c r="J22" s="81"/>
      <c r="K22" s="26"/>
      <c r="L22" s="53" t="str">
        <f t="shared" si="2"/>
        <v/>
      </c>
    </row>
    <row r="23" spans="1:12" ht="19.95" customHeight="1" thickBot="1" x14ac:dyDescent="0.35">
      <c r="A23" s="61"/>
      <c r="B23" s="5"/>
      <c r="C23" s="62"/>
      <c r="D23" s="1">
        <f t="shared" ref="D23" si="3">Anno_rendicontato</f>
        <v>2023</v>
      </c>
      <c r="E23" s="63"/>
      <c r="F23" s="63"/>
      <c r="G23" s="63"/>
      <c r="H23" s="31"/>
      <c r="I23" s="64"/>
      <c r="J23" s="65"/>
      <c r="K23" s="74"/>
      <c r="L23" s="53" t="str">
        <f t="shared" ref="L23:L24" si="4">IF(AND(I23&lt;&gt;"",K23&lt;&gt;""),"Inserire solo uno dei due valori","")</f>
        <v/>
      </c>
    </row>
    <row r="24" spans="1:12" ht="19.95" customHeight="1" thickBot="1" x14ac:dyDescent="0.35">
      <c r="C24" s="67"/>
      <c r="D24" s="67"/>
      <c r="E24" s="67"/>
      <c r="F24" s="67"/>
      <c r="G24" s="67"/>
      <c r="H24" s="67"/>
      <c r="I24" s="85">
        <f>SUM(I6:I23)</f>
        <v>0</v>
      </c>
      <c r="J24" s="85">
        <f>SUM(J6:J23)</f>
        <v>0</v>
      </c>
      <c r="K24" s="68">
        <f>SUM(K6:K23)</f>
        <v>0</v>
      </c>
      <c r="L24" s="70" t="str">
        <f t="shared" si="4"/>
        <v>Inserire solo uno dei due valori</v>
      </c>
    </row>
    <row r="25" spans="1:12" ht="19.95" customHeight="1" x14ac:dyDescent="0.3">
      <c r="C25" s="67"/>
      <c r="D25" s="67"/>
      <c r="E25" s="67"/>
      <c r="F25" s="67"/>
      <c r="G25" s="67"/>
      <c r="H25" s="67"/>
      <c r="I25" s="158"/>
      <c r="J25" s="158"/>
      <c r="K25" s="71"/>
      <c r="L25" s="70"/>
    </row>
    <row r="26" spans="1:12" ht="19.95" customHeight="1" x14ac:dyDescent="0.3">
      <c r="A26" s="145" t="s">
        <v>139</v>
      </c>
      <c r="B26" s="72"/>
      <c r="C26" s="72"/>
      <c r="D26" s="72"/>
      <c r="E26" s="72"/>
      <c r="F26" s="72"/>
      <c r="G26" s="72"/>
      <c r="H26" s="72"/>
      <c r="J26" s="72"/>
      <c r="L26" s="53" t="str">
        <f>IF(AND(H26&lt;&gt;"",K26&lt;&gt;""),"Inserire solo uno dei due valori","")</f>
        <v/>
      </c>
    </row>
    <row r="27" spans="1:12" ht="19.95" customHeight="1" x14ac:dyDescent="0.3">
      <c r="A27" s="122" t="s">
        <v>141</v>
      </c>
      <c r="B27" s="20"/>
      <c r="I27"/>
      <c r="J27" s="73"/>
    </row>
    <row r="28" spans="1:12" ht="18" customHeigh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H28" s="150"/>
      <c r="I28"/>
      <c r="J28" s="72"/>
    </row>
    <row r="29" spans="1:12" ht="15.6" x14ac:dyDescent="0.3">
      <c r="A29" s="290" t="s">
        <v>120</v>
      </c>
      <c r="B29" s="290"/>
      <c r="C29" s="290"/>
      <c r="D29" s="290"/>
      <c r="E29" s="290"/>
      <c r="F29" s="290"/>
      <c r="G29" s="124">
        <v>2</v>
      </c>
      <c r="I29"/>
    </row>
    <row r="30" spans="1:12" ht="15.6" x14ac:dyDescent="0.3">
      <c r="A30" s="243" t="s">
        <v>121</v>
      </c>
      <c r="B30" s="244"/>
      <c r="C30" s="244"/>
      <c r="D30" s="244"/>
      <c r="E30" s="244"/>
      <c r="F30" s="245"/>
      <c r="G30" s="124">
        <v>3.1</v>
      </c>
      <c r="I30"/>
    </row>
    <row r="31" spans="1:12" ht="15.6" x14ac:dyDescent="0.3">
      <c r="A31" s="243" t="s">
        <v>122</v>
      </c>
      <c r="B31" s="244"/>
      <c r="C31" s="244"/>
      <c r="D31" s="244"/>
      <c r="E31" s="244"/>
      <c r="F31" s="245"/>
      <c r="G31" s="124">
        <v>3.2</v>
      </c>
      <c r="I31"/>
    </row>
    <row r="32" spans="1:12" ht="15.6" x14ac:dyDescent="0.3">
      <c r="A32" s="243" t="s">
        <v>123</v>
      </c>
      <c r="B32" s="244"/>
      <c r="C32" s="244"/>
      <c r="D32" s="244"/>
      <c r="E32" s="244"/>
      <c r="F32" s="245"/>
      <c r="G32" s="124">
        <v>4</v>
      </c>
      <c r="I32"/>
    </row>
    <row r="33" spans="1:9" ht="15.6" x14ac:dyDescent="0.3">
      <c r="A33" s="243" t="s">
        <v>124</v>
      </c>
      <c r="B33" s="244"/>
      <c r="C33" s="244"/>
      <c r="D33" s="244"/>
      <c r="E33" s="244"/>
      <c r="F33" s="245"/>
      <c r="G33" s="124">
        <v>5</v>
      </c>
      <c r="I33"/>
    </row>
    <row r="34" spans="1:9" ht="15.6" x14ac:dyDescent="0.3">
      <c r="A34" s="243" t="s">
        <v>125</v>
      </c>
      <c r="B34" s="244"/>
      <c r="C34" s="244"/>
      <c r="D34" s="244"/>
      <c r="E34" s="244"/>
      <c r="F34" s="245"/>
      <c r="G34" s="124">
        <v>6</v>
      </c>
      <c r="I34"/>
    </row>
    <row r="35" spans="1:9" ht="15.6" x14ac:dyDescent="0.3">
      <c r="A35" s="243" t="s">
        <v>126</v>
      </c>
      <c r="B35" s="244"/>
      <c r="C35" s="244"/>
      <c r="D35" s="244"/>
      <c r="E35" s="244"/>
      <c r="F35" s="245"/>
      <c r="G35" s="124">
        <v>7</v>
      </c>
      <c r="I35"/>
    </row>
  </sheetData>
  <mergeCells count="19">
    <mergeCell ref="A3:I3"/>
    <mergeCell ref="A4:A5"/>
    <mergeCell ref="B4:B5"/>
    <mergeCell ref="C4:C5"/>
    <mergeCell ref="D4:D5"/>
    <mergeCell ref="E4:E5"/>
    <mergeCell ref="F4:F5"/>
    <mergeCell ref="I4:I5"/>
    <mergeCell ref="A34:F34"/>
    <mergeCell ref="A35:F35"/>
    <mergeCell ref="J4:J5"/>
    <mergeCell ref="K4:K5"/>
    <mergeCell ref="G4:H4"/>
    <mergeCell ref="A28:F28"/>
    <mergeCell ref="A29:F29"/>
    <mergeCell ref="A30:F30"/>
    <mergeCell ref="A31:F31"/>
    <mergeCell ref="A32:F32"/>
    <mergeCell ref="A33:F33"/>
  </mergeCells>
  <pageMargins left="0.7" right="0.7" top="0.75" bottom="0.75" header="0.3" footer="0.3"/>
  <pageSetup paperSize="9" scale="9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B6A7-CE20-470C-A9C4-C21496D588C7}">
  <sheetPr>
    <pageSetUpPr fitToPage="1"/>
  </sheetPr>
  <dimension ref="A1:D17"/>
  <sheetViews>
    <sheetView showGridLines="0" zoomScale="80" zoomScaleNormal="80" workbookViewId="0">
      <selection activeCell="G8" sqref="G8"/>
    </sheetView>
  </sheetViews>
  <sheetFormatPr defaultColWidth="9.109375" defaultRowHeight="14.4" x14ac:dyDescent="0.3"/>
  <cols>
    <col min="1" max="1" width="3.44140625" style="16" customWidth="1"/>
    <col min="2" max="2" width="59" style="17" customWidth="1"/>
    <col min="3" max="3" width="54.109375" style="16" customWidth="1"/>
    <col min="4" max="16384" width="9.109375" style="16"/>
  </cols>
  <sheetData>
    <row r="1" spans="1:4" ht="30" customHeight="1" x14ac:dyDescent="0.3">
      <c r="B1" s="162"/>
      <c r="C1" s="162"/>
    </row>
    <row r="2" spans="1:4" ht="30" customHeight="1" thickBot="1" x14ac:dyDescent="0.35">
      <c r="B2" s="162"/>
      <c r="C2" s="162"/>
    </row>
    <row r="3" spans="1:4" ht="30" customHeight="1" x14ac:dyDescent="0.3">
      <c r="B3" s="236" t="s">
        <v>109</v>
      </c>
      <c r="C3" s="237"/>
    </row>
    <row r="4" spans="1:4" ht="30" customHeight="1" x14ac:dyDescent="0.3">
      <c r="B4" s="238" t="s">
        <v>29</v>
      </c>
      <c r="C4" s="239"/>
    </row>
    <row r="5" spans="1:4" ht="30" customHeight="1" x14ac:dyDescent="0.3">
      <c r="B5" s="240"/>
      <c r="C5" s="239"/>
    </row>
    <row r="6" spans="1:4" s="12" customFormat="1" ht="30" customHeight="1" x14ac:dyDescent="0.35">
      <c r="A6" s="11"/>
      <c r="B6" s="230" t="s">
        <v>30</v>
      </c>
      <c r="C6" s="231"/>
    </row>
    <row r="7" spans="1:4" s="11" customFormat="1" ht="30" customHeight="1" x14ac:dyDescent="0.35">
      <c r="B7" s="232" t="s">
        <v>31</v>
      </c>
      <c r="C7" s="233"/>
    </row>
    <row r="8" spans="1:4" s="11" customFormat="1" ht="30" customHeight="1" x14ac:dyDescent="0.35">
      <c r="B8" s="241" t="s">
        <v>32</v>
      </c>
      <c r="C8" s="242"/>
    </row>
    <row r="9" spans="1:4" s="8" customFormat="1" ht="30" customHeight="1" x14ac:dyDescent="0.3">
      <c r="B9" s="232" t="s">
        <v>33</v>
      </c>
      <c r="C9" s="233"/>
    </row>
    <row r="10" spans="1:4" s="8" customFormat="1" ht="30" customHeight="1" x14ac:dyDescent="0.3">
      <c r="B10" s="232" t="s">
        <v>34</v>
      </c>
      <c r="C10" s="233"/>
    </row>
    <row r="11" spans="1:4" ht="30" customHeight="1" x14ac:dyDescent="0.3">
      <c r="B11" s="232" t="s">
        <v>35</v>
      </c>
      <c r="C11" s="233"/>
      <c r="D11" s="8"/>
    </row>
    <row r="12" spans="1:4" ht="30" customHeight="1" x14ac:dyDescent="0.3">
      <c r="B12" s="232" t="s">
        <v>36</v>
      </c>
      <c r="C12" s="233"/>
    </row>
    <row r="13" spans="1:4" ht="30" customHeight="1" thickBot="1" x14ac:dyDescent="0.35">
      <c r="B13" s="234" t="s">
        <v>37</v>
      </c>
      <c r="C13" s="235"/>
    </row>
    <row r="15" spans="1:4" x14ac:dyDescent="0.3">
      <c r="B15" s="19"/>
    </row>
    <row r="16" spans="1:4" x14ac:dyDescent="0.3">
      <c r="B16" s="19"/>
    </row>
    <row r="17" spans="2:2" x14ac:dyDescent="0.3">
      <c r="B17" s="19"/>
    </row>
  </sheetData>
  <dataConsolidate/>
  <mergeCells count="11">
    <mergeCell ref="B1:C2"/>
    <mergeCell ref="B6:C6"/>
    <mergeCell ref="B11:C11"/>
    <mergeCell ref="B12:C12"/>
    <mergeCell ref="B13:C13"/>
    <mergeCell ref="B3:C3"/>
    <mergeCell ref="B4:C5"/>
    <mergeCell ref="B7:C7"/>
    <mergeCell ref="B8:C8"/>
    <mergeCell ref="B9:C9"/>
    <mergeCell ref="B10:C10"/>
  </mergeCells>
  <pageMargins left="0.70866141732283472" right="0.70866141732283472" top="1.1417322834645669" bottom="0.74803149606299213" header="0.51181102362204722" footer="0.31496062992125984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S35"/>
  <sheetViews>
    <sheetView showGridLines="0" topLeftCell="A5" zoomScale="60" zoomScaleNormal="60" workbookViewId="0">
      <selection activeCell="L35" sqref="L35"/>
    </sheetView>
  </sheetViews>
  <sheetFormatPr defaultColWidth="9.109375" defaultRowHeight="15.6" x14ac:dyDescent="0.3"/>
  <cols>
    <col min="1" max="1" width="28.44140625" style="20" customWidth="1"/>
    <col min="2" max="2" width="21.6640625" style="20" customWidth="1"/>
    <col min="3" max="3" width="24.5546875" style="20" customWidth="1"/>
    <col min="4" max="4" width="18.5546875" style="20" customWidth="1"/>
    <col min="5" max="6" width="24.33203125" style="20" customWidth="1"/>
    <col min="7" max="7" width="19" style="20" customWidth="1"/>
    <col min="8" max="8" width="20.109375" style="20" customWidth="1"/>
    <col min="9" max="9" width="14.109375" style="20" customWidth="1"/>
    <col min="10" max="16384" width="9.109375" style="20"/>
  </cols>
  <sheetData>
    <row r="1" spans="1:19" ht="31.8" customHeight="1" x14ac:dyDescent="0.3"/>
    <row r="2" spans="1:19" ht="33" customHeight="1" thickBot="1" x14ac:dyDescent="0.35"/>
    <row r="3" spans="1:19" s="15" customFormat="1" ht="30" customHeight="1" thickBot="1" x14ac:dyDescent="0.35">
      <c r="A3" s="251" t="str">
        <f>"SCHEDA COSTI PERSONALE DIPENDENTE (REALI) "&amp;Anno_rendicontato</f>
        <v>SCHEDA COSTI PERSONALE DIPENDENTE (REALI) 2023</v>
      </c>
      <c r="B3" s="252"/>
      <c r="C3" s="252"/>
      <c r="D3" s="252"/>
      <c r="E3" s="252"/>
      <c r="F3" s="252"/>
      <c r="G3" s="252"/>
      <c r="H3" s="253"/>
      <c r="I3" s="119" t="s">
        <v>22</v>
      </c>
      <c r="J3" s="117">
        <f>SUM(J6:J23)</f>
        <v>0</v>
      </c>
      <c r="O3" s="103">
        <f>SUMIF($G$6:$G$23,"orientamento",$J$6:$J$23)</f>
        <v>0</v>
      </c>
      <c r="P3" s="103">
        <f>SUMIF($G$6:$G$23,"formazione",$J$6:$J$23)</f>
        <v>0</v>
      </c>
      <c r="Q3" s="103">
        <f>SUMIF($G$6:$G$23,"gestione progetti di innovazione",$J$6:$J$23)</f>
        <v>0</v>
      </c>
      <c r="R3" s="103"/>
      <c r="S3" s="103"/>
    </row>
    <row r="4" spans="1:19" s="8" customFormat="1" ht="30" customHeight="1" x14ac:dyDescent="0.3">
      <c r="A4" s="254" t="s">
        <v>50</v>
      </c>
      <c r="B4" s="248" t="s">
        <v>114</v>
      </c>
      <c r="C4" s="248" t="s">
        <v>112</v>
      </c>
      <c r="D4" s="248" t="s">
        <v>113</v>
      </c>
      <c r="E4" s="256" t="s">
        <v>115</v>
      </c>
      <c r="F4" s="249" t="s">
        <v>55</v>
      </c>
      <c r="G4" s="249"/>
      <c r="H4" s="248" t="s">
        <v>61</v>
      </c>
      <c r="I4" s="250" t="s">
        <v>116</v>
      </c>
      <c r="J4" s="246" t="s">
        <v>56</v>
      </c>
      <c r="K4" s="22"/>
      <c r="O4" s="21"/>
      <c r="P4" s="21"/>
      <c r="Q4" s="21"/>
      <c r="R4" s="21"/>
      <c r="S4" s="21"/>
    </row>
    <row r="5" spans="1:19" s="8" customFormat="1" ht="43.95" customHeight="1" x14ac:dyDescent="0.3">
      <c r="A5" s="255"/>
      <c r="B5" s="249"/>
      <c r="C5" s="249"/>
      <c r="D5" s="249"/>
      <c r="E5" s="257"/>
      <c r="F5" s="121" t="s">
        <v>118</v>
      </c>
      <c r="G5" s="121" t="s">
        <v>127</v>
      </c>
      <c r="H5" s="249"/>
      <c r="I5" s="249"/>
      <c r="J5" s="247"/>
      <c r="K5" s="22"/>
      <c r="O5" s="21"/>
      <c r="P5" s="21"/>
      <c r="Q5" s="21"/>
      <c r="R5" s="21"/>
      <c r="S5" s="21"/>
    </row>
    <row r="6" spans="1:19" s="8" customFormat="1" ht="19.95" customHeight="1" x14ac:dyDescent="0.3">
      <c r="A6" s="23"/>
      <c r="B6" s="38"/>
      <c r="C6" s="24"/>
      <c r="D6" s="24"/>
      <c r="E6" s="25"/>
      <c r="F6" s="25"/>
      <c r="G6" s="24"/>
      <c r="H6" s="39"/>
      <c r="I6" s="39"/>
      <c r="J6" s="40">
        <f>H6*I6</f>
        <v>0</v>
      </c>
      <c r="K6" s="22"/>
      <c r="L6" s="22"/>
      <c r="M6"/>
      <c r="N6"/>
      <c r="O6" s="21"/>
      <c r="P6" s="21"/>
      <c r="Q6" s="21"/>
      <c r="R6" s="21"/>
      <c r="S6" s="21" t="s">
        <v>57</v>
      </c>
    </row>
    <row r="7" spans="1:19" s="8" customFormat="1" ht="19.95" customHeight="1" x14ac:dyDescent="0.3">
      <c r="A7" s="23"/>
      <c r="B7" s="38"/>
      <c r="C7" s="24"/>
      <c r="D7" s="24"/>
      <c r="E7" s="25"/>
      <c r="F7" s="25"/>
      <c r="G7" s="24"/>
      <c r="H7" s="39"/>
      <c r="I7" s="39"/>
      <c r="J7" s="40">
        <f t="shared" ref="J7" si="0">H7*I7</f>
        <v>0</v>
      </c>
      <c r="K7" s="22"/>
      <c r="L7" s="22"/>
      <c r="O7" s="21"/>
      <c r="P7" s="21"/>
      <c r="Q7" s="21"/>
      <c r="R7" s="21"/>
      <c r="S7" s="21" t="s">
        <v>58</v>
      </c>
    </row>
    <row r="8" spans="1:19" s="8" customFormat="1" ht="19.95" customHeight="1" x14ac:dyDescent="0.3">
      <c r="A8" s="23"/>
      <c r="B8" s="38"/>
      <c r="C8" s="24"/>
      <c r="D8" s="24"/>
      <c r="E8" s="25"/>
      <c r="F8" s="25"/>
      <c r="G8" s="24"/>
      <c r="H8" s="39"/>
      <c r="I8" s="39"/>
      <c r="J8" s="40">
        <f t="shared" ref="J8:J23" si="1">H8*I8</f>
        <v>0</v>
      </c>
      <c r="K8" s="22"/>
      <c r="L8" s="22"/>
      <c r="O8" s="21"/>
      <c r="P8" s="21"/>
      <c r="Q8" s="21"/>
      <c r="R8" s="21"/>
      <c r="S8" s="21" t="s">
        <v>59</v>
      </c>
    </row>
    <row r="9" spans="1:19" s="8" customFormat="1" ht="19.95" customHeight="1" x14ac:dyDescent="0.3">
      <c r="A9" s="23"/>
      <c r="B9" s="38"/>
      <c r="C9" s="24"/>
      <c r="D9" s="24"/>
      <c r="E9" s="25"/>
      <c r="F9" s="25"/>
      <c r="G9" s="24"/>
      <c r="H9" s="39"/>
      <c r="I9" s="39"/>
      <c r="J9" s="40">
        <f t="shared" si="1"/>
        <v>0</v>
      </c>
      <c r="K9" s="22"/>
      <c r="L9" s="22"/>
    </row>
    <row r="10" spans="1:19" s="8" customFormat="1" ht="19.95" customHeight="1" x14ac:dyDescent="0.3">
      <c r="A10" s="23"/>
      <c r="B10" s="38"/>
      <c r="C10" s="24"/>
      <c r="D10" s="24"/>
      <c r="E10" s="25"/>
      <c r="F10" s="25"/>
      <c r="G10" s="24"/>
      <c r="H10" s="39"/>
      <c r="I10" s="39"/>
      <c r="J10" s="40">
        <f t="shared" si="1"/>
        <v>0</v>
      </c>
      <c r="K10" s="22"/>
      <c r="L10" s="22"/>
      <c r="M10"/>
      <c r="N10"/>
    </row>
    <row r="11" spans="1:19" s="8" customFormat="1" ht="19.95" customHeight="1" x14ac:dyDescent="0.3">
      <c r="A11" s="23"/>
      <c r="B11" s="38"/>
      <c r="C11" s="24"/>
      <c r="D11" s="24"/>
      <c r="E11" s="25"/>
      <c r="F11" s="25"/>
      <c r="G11" s="24"/>
      <c r="H11" s="39"/>
      <c r="I11" s="39"/>
      <c r="J11" s="40">
        <f t="shared" si="1"/>
        <v>0</v>
      </c>
      <c r="K11" s="22"/>
      <c r="L11" s="22"/>
    </row>
    <row r="12" spans="1:19" ht="19.95" customHeight="1" x14ac:dyDescent="0.3">
      <c r="A12" s="23"/>
      <c r="B12" s="38"/>
      <c r="C12" s="24"/>
      <c r="D12" s="24"/>
      <c r="E12" s="25"/>
      <c r="F12" s="25"/>
      <c r="G12" s="24"/>
      <c r="H12" s="39"/>
      <c r="I12" s="39"/>
      <c r="J12" s="40">
        <f t="shared" si="1"/>
        <v>0</v>
      </c>
      <c r="K12" s="27"/>
      <c r="L12" s="27"/>
    </row>
    <row r="13" spans="1:19" ht="19.95" customHeight="1" x14ac:dyDescent="0.3">
      <c r="A13" s="23"/>
      <c r="B13" s="38"/>
      <c r="C13" s="24"/>
      <c r="D13" s="24"/>
      <c r="E13" s="25"/>
      <c r="F13" s="25"/>
      <c r="G13" s="24"/>
      <c r="H13" s="39"/>
      <c r="I13" s="39"/>
      <c r="J13" s="40">
        <f t="shared" si="1"/>
        <v>0</v>
      </c>
      <c r="K13" s="27"/>
      <c r="L13" s="27"/>
    </row>
    <row r="14" spans="1:19" ht="19.95" customHeight="1" x14ac:dyDescent="0.3">
      <c r="A14" s="23"/>
      <c r="B14" s="38"/>
      <c r="C14" s="24"/>
      <c r="D14" s="24"/>
      <c r="E14" s="25"/>
      <c r="F14" s="25"/>
      <c r="G14" s="24"/>
      <c r="H14" s="39"/>
      <c r="I14" s="39"/>
      <c r="J14" s="40">
        <f t="shared" si="1"/>
        <v>0</v>
      </c>
      <c r="K14" s="27"/>
      <c r="L14" s="27"/>
    </row>
    <row r="15" spans="1:19" ht="19.95" customHeight="1" x14ac:dyDescent="0.3">
      <c r="A15" s="23"/>
      <c r="B15" s="38"/>
      <c r="C15" s="24"/>
      <c r="D15" s="24"/>
      <c r="E15" s="25"/>
      <c r="F15" s="25"/>
      <c r="G15" s="24"/>
      <c r="H15" s="39"/>
      <c r="I15" s="39"/>
      <c r="J15" s="40">
        <f t="shared" si="1"/>
        <v>0</v>
      </c>
      <c r="K15" s="27"/>
      <c r="L15" s="27"/>
    </row>
    <row r="16" spans="1:19" ht="19.95" customHeight="1" x14ac:dyDescent="0.3">
      <c r="A16" s="23"/>
      <c r="B16" s="38"/>
      <c r="C16" s="24"/>
      <c r="D16" s="24"/>
      <c r="E16" s="25"/>
      <c r="F16" s="25"/>
      <c r="G16" s="24"/>
      <c r="H16" s="39"/>
      <c r="I16" s="39"/>
      <c r="J16" s="40">
        <f t="shared" si="1"/>
        <v>0</v>
      </c>
    </row>
    <row r="17" spans="1:12" s="8" customFormat="1" ht="19.95" customHeight="1" x14ac:dyDescent="0.3">
      <c r="A17" s="23"/>
      <c r="B17" s="38"/>
      <c r="C17" s="24"/>
      <c r="D17" s="24"/>
      <c r="E17" s="25"/>
      <c r="F17" s="25"/>
      <c r="G17" s="24"/>
      <c r="H17" s="39"/>
      <c r="I17" s="39"/>
      <c r="J17" s="40">
        <f t="shared" si="1"/>
        <v>0</v>
      </c>
      <c r="K17" s="22"/>
      <c r="L17" s="22"/>
    </row>
    <row r="18" spans="1:12" s="8" customFormat="1" ht="19.95" customHeight="1" x14ac:dyDescent="0.3">
      <c r="A18" s="23"/>
      <c r="B18" s="38"/>
      <c r="C18" s="24"/>
      <c r="D18" s="24"/>
      <c r="E18" s="25"/>
      <c r="F18" s="25"/>
      <c r="G18" s="24"/>
      <c r="H18" s="39"/>
      <c r="I18" s="39"/>
      <c r="J18" s="40">
        <f t="shared" si="1"/>
        <v>0</v>
      </c>
      <c r="K18" s="22"/>
      <c r="L18" s="22"/>
    </row>
    <row r="19" spans="1:12" s="8" customFormat="1" ht="19.95" customHeight="1" x14ac:dyDescent="0.3">
      <c r="A19" s="23"/>
      <c r="B19" s="38"/>
      <c r="C19" s="24"/>
      <c r="D19" s="24"/>
      <c r="E19" s="25"/>
      <c r="F19" s="25"/>
      <c r="G19" s="24"/>
      <c r="H19" s="39"/>
      <c r="I19" s="39"/>
      <c r="J19" s="40">
        <f t="shared" si="1"/>
        <v>0</v>
      </c>
      <c r="K19" s="22"/>
      <c r="L19" s="22"/>
    </row>
    <row r="20" spans="1:12" s="8" customFormat="1" ht="19.95" customHeight="1" x14ac:dyDescent="0.3">
      <c r="A20" s="23"/>
      <c r="B20" s="38"/>
      <c r="C20" s="24"/>
      <c r="D20" s="24"/>
      <c r="E20" s="25"/>
      <c r="F20" s="25"/>
      <c r="G20" s="24"/>
      <c r="H20" s="39"/>
      <c r="I20" s="39"/>
      <c r="J20" s="40">
        <f t="shared" si="1"/>
        <v>0</v>
      </c>
      <c r="K20" s="22"/>
      <c r="L20" s="22"/>
    </row>
    <row r="21" spans="1:12" s="8" customFormat="1" ht="19.95" customHeight="1" x14ac:dyDescent="0.3">
      <c r="A21" s="23"/>
      <c r="B21" s="38"/>
      <c r="C21" s="24"/>
      <c r="D21" s="24"/>
      <c r="E21" s="25"/>
      <c r="F21" s="25"/>
      <c r="G21" s="24"/>
      <c r="H21" s="39"/>
      <c r="I21" s="39"/>
      <c r="J21" s="40">
        <f t="shared" si="1"/>
        <v>0</v>
      </c>
      <c r="K21" s="22"/>
      <c r="L21" s="22"/>
    </row>
    <row r="22" spans="1:12" s="8" customFormat="1" ht="19.95" customHeight="1" x14ac:dyDescent="0.3">
      <c r="A22" s="23"/>
      <c r="B22" s="38"/>
      <c r="C22" s="24"/>
      <c r="D22" s="24"/>
      <c r="E22" s="25"/>
      <c r="F22" s="25"/>
      <c r="G22" s="24"/>
      <c r="H22" s="39"/>
      <c r="I22" s="39"/>
      <c r="J22" s="40">
        <f t="shared" si="1"/>
        <v>0</v>
      </c>
      <c r="K22" s="22"/>
      <c r="L22" s="22"/>
    </row>
    <row r="23" spans="1:12" ht="19.95" customHeight="1" thickBot="1" x14ac:dyDescent="0.35">
      <c r="A23" s="28"/>
      <c r="B23" s="41"/>
      <c r="C23" s="29"/>
      <c r="D23" s="29"/>
      <c r="E23" s="30"/>
      <c r="F23" s="30"/>
      <c r="G23" s="31"/>
      <c r="H23" s="42"/>
      <c r="I23" s="42"/>
      <c r="J23" s="40">
        <f t="shared" si="1"/>
        <v>0</v>
      </c>
    </row>
    <row r="24" spans="1:12" ht="19.95" customHeight="1" thickBot="1" x14ac:dyDescent="0.35">
      <c r="A24" s="33"/>
      <c r="B24" s="33"/>
      <c r="C24" s="33"/>
      <c r="D24" s="34"/>
      <c r="E24" s="34"/>
      <c r="F24" s="34"/>
      <c r="I24" s="35" t="s">
        <v>22</v>
      </c>
      <c r="J24" s="36">
        <f>SUM(J6:J23)</f>
        <v>0</v>
      </c>
    </row>
    <row r="25" spans="1:12" ht="19.95" customHeight="1" x14ac:dyDescent="0.3">
      <c r="A25" s="33"/>
      <c r="B25" s="33"/>
      <c r="C25" s="33"/>
      <c r="D25" s="34"/>
      <c r="E25" s="34"/>
      <c r="F25" s="34"/>
      <c r="I25" s="35"/>
      <c r="J25" s="157"/>
    </row>
    <row r="26" spans="1:12" ht="19.95" customHeight="1" x14ac:dyDescent="0.3">
      <c r="A26" s="123" t="s">
        <v>119</v>
      </c>
      <c r="B26" s="37"/>
    </row>
    <row r="27" spans="1:12" customFormat="1" x14ac:dyDescent="0.3">
      <c r="A27" s="122" t="s">
        <v>141</v>
      </c>
      <c r="B27" s="20"/>
      <c r="C27" s="20"/>
      <c r="D27" s="20"/>
      <c r="E27" s="20"/>
      <c r="F27" s="20"/>
      <c r="G27" s="20"/>
      <c r="J27" s="86"/>
    </row>
    <row r="28" spans="1:12" customForma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J28" s="86"/>
    </row>
    <row r="29" spans="1:12" customFormat="1" x14ac:dyDescent="0.3">
      <c r="A29" s="243" t="s">
        <v>120</v>
      </c>
      <c r="B29" s="244"/>
      <c r="C29" s="244"/>
      <c r="D29" s="244"/>
      <c r="E29" s="244"/>
      <c r="F29" s="245"/>
      <c r="G29" s="124">
        <v>2</v>
      </c>
      <c r="J29" s="86"/>
    </row>
    <row r="30" spans="1:12" customFormat="1" x14ac:dyDescent="0.3">
      <c r="A30" s="147" t="s">
        <v>121</v>
      </c>
      <c r="B30" s="148"/>
      <c r="C30" s="148"/>
      <c r="D30" s="148"/>
      <c r="E30" s="148"/>
      <c r="F30" s="149"/>
      <c r="G30" s="124">
        <v>3.1</v>
      </c>
      <c r="J30" s="86"/>
    </row>
    <row r="31" spans="1:12" customFormat="1" x14ac:dyDescent="0.3">
      <c r="A31" s="147" t="s">
        <v>122</v>
      </c>
      <c r="B31" s="148"/>
      <c r="C31" s="148"/>
      <c r="D31" s="148"/>
      <c r="E31" s="148"/>
      <c r="F31" s="149"/>
      <c r="G31" s="124">
        <v>3.2</v>
      </c>
      <c r="J31" s="86"/>
    </row>
    <row r="32" spans="1:12" customFormat="1" x14ac:dyDescent="0.3">
      <c r="A32" s="147" t="s">
        <v>123</v>
      </c>
      <c r="B32" s="148"/>
      <c r="C32" s="148"/>
      <c r="D32" s="148"/>
      <c r="E32" s="148"/>
      <c r="F32" s="149"/>
      <c r="G32" s="124">
        <v>4</v>
      </c>
      <c r="J32" s="86"/>
    </row>
    <row r="33" spans="1:10" customFormat="1" x14ac:dyDescent="0.3">
      <c r="A33" s="147" t="s">
        <v>124</v>
      </c>
      <c r="B33" s="148"/>
      <c r="C33" s="148"/>
      <c r="D33" s="148"/>
      <c r="E33" s="148"/>
      <c r="F33" s="149"/>
      <c r="G33" s="124">
        <v>5</v>
      </c>
      <c r="J33" s="86"/>
    </row>
    <row r="34" spans="1:10" x14ac:dyDescent="0.3">
      <c r="A34" s="147" t="s">
        <v>125</v>
      </c>
      <c r="B34" s="148"/>
      <c r="C34" s="148"/>
      <c r="D34" s="148"/>
      <c r="E34" s="148"/>
      <c r="F34" s="149"/>
      <c r="G34" s="124">
        <v>6</v>
      </c>
    </row>
    <row r="35" spans="1:10" x14ac:dyDescent="0.3">
      <c r="A35" s="147" t="s">
        <v>126</v>
      </c>
      <c r="B35" s="148"/>
      <c r="C35" s="148"/>
      <c r="D35" s="148"/>
      <c r="E35" s="148"/>
      <c r="F35" s="149"/>
      <c r="G35" s="124">
        <v>7</v>
      </c>
    </row>
  </sheetData>
  <mergeCells count="12">
    <mergeCell ref="A3:H3"/>
    <mergeCell ref="A4:A5"/>
    <mergeCell ref="B4:B5"/>
    <mergeCell ref="C4:C5"/>
    <mergeCell ref="D4:D5"/>
    <mergeCell ref="E4:E5"/>
    <mergeCell ref="F4:G4"/>
    <mergeCell ref="A28:F28"/>
    <mergeCell ref="A29:F29"/>
    <mergeCell ref="J4:J5"/>
    <mergeCell ref="H4:H5"/>
    <mergeCell ref="I4:I5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J22"/>
  <sheetViews>
    <sheetView showGridLines="0" topLeftCell="A5" zoomScale="80" zoomScaleNormal="80" workbookViewId="0">
      <selection activeCell="B30" sqref="B30"/>
    </sheetView>
  </sheetViews>
  <sheetFormatPr defaultColWidth="9.109375" defaultRowHeight="15.6" x14ac:dyDescent="0.3"/>
  <cols>
    <col min="1" max="1" width="28.44140625" style="20" customWidth="1"/>
    <col min="2" max="2" width="21.6640625" style="20" customWidth="1"/>
    <col min="3" max="3" width="24.109375" style="20" customWidth="1"/>
    <col min="4" max="4" width="24.5546875" style="20" customWidth="1"/>
    <col min="5" max="5" width="18.5546875" style="20" customWidth="1"/>
    <col min="6" max="7" width="18.33203125" style="20" customWidth="1"/>
    <col min="8" max="16384" width="9.109375" style="20"/>
  </cols>
  <sheetData>
    <row r="1" spans="1:10" ht="31.8" customHeight="1" x14ac:dyDescent="0.3"/>
    <row r="2" spans="1:10" ht="31.8" customHeight="1" x14ac:dyDescent="0.3"/>
    <row r="3" spans="1:10" s="8" customFormat="1" ht="30" customHeight="1" thickBot="1" x14ac:dyDescent="0.35">
      <c r="A3" s="258" t="str">
        <f>"SCHEDA COSTI PERSONALE DIPENDENTE  (STANDARD) "&amp;Anno_rendicontato</f>
        <v>SCHEDA COSTI PERSONALE DIPENDENTE  (STANDARD) 2023</v>
      </c>
      <c r="B3" s="259"/>
      <c r="C3" s="259"/>
      <c r="D3" s="259"/>
      <c r="E3" s="259"/>
      <c r="F3" s="259"/>
      <c r="G3" s="259"/>
    </row>
    <row r="4" spans="1:10" s="34" customFormat="1" ht="30" customHeight="1" x14ac:dyDescent="0.2">
      <c r="A4" s="269" t="s">
        <v>38</v>
      </c>
      <c r="B4" s="271" t="s">
        <v>39</v>
      </c>
      <c r="C4" s="271" t="s">
        <v>44</v>
      </c>
      <c r="D4" s="271" t="s">
        <v>40</v>
      </c>
      <c r="E4" s="271" t="s">
        <v>41</v>
      </c>
      <c r="F4" s="262" t="s">
        <v>55</v>
      </c>
      <c r="G4" s="263"/>
    </row>
    <row r="5" spans="1:10" s="34" customFormat="1" ht="30" customHeight="1" x14ac:dyDescent="0.2">
      <c r="A5" s="270"/>
      <c r="B5" s="272"/>
      <c r="C5" s="272"/>
      <c r="D5" s="272"/>
      <c r="E5" s="272"/>
      <c r="F5" s="264"/>
      <c r="G5" s="265"/>
    </row>
    <row r="6" spans="1:10" ht="30" customHeight="1" x14ac:dyDescent="0.3">
      <c r="A6" s="270"/>
      <c r="B6" s="266" t="s">
        <v>42</v>
      </c>
      <c r="C6" s="267" t="s">
        <v>102</v>
      </c>
      <c r="D6" s="268" t="s">
        <v>45</v>
      </c>
      <c r="E6" s="266" t="s">
        <v>43</v>
      </c>
      <c r="F6" s="264" t="s">
        <v>128</v>
      </c>
      <c r="G6" s="265" t="s">
        <v>127</v>
      </c>
    </row>
    <row r="7" spans="1:10" ht="30" customHeight="1" x14ac:dyDescent="0.3">
      <c r="A7" s="270"/>
      <c r="B7" s="266"/>
      <c r="C7" s="267"/>
      <c r="D7" s="268"/>
      <c r="E7" s="266"/>
      <c r="F7" s="264"/>
      <c r="G7" s="265"/>
    </row>
    <row r="8" spans="1:10" s="34" customFormat="1" ht="30" customHeight="1" x14ac:dyDescent="0.2">
      <c r="A8" s="87" t="s">
        <v>46</v>
      </c>
      <c r="B8" s="88"/>
      <c r="C8" s="89">
        <f>IFERROR(#REF!/#REF!,0)</f>
        <v>0</v>
      </c>
      <c r="D8" s="90"/>
      <c r="E8" s="155">
        <f>C8*D8</f>
        <v>0</v>
      </c>
      <c r="F8" s="125"/>
      <c r="G8" s="126"/>
    </row>
    <row r="9" spans="1:10" s="34" customFormat="1" ht="30" customHeight="1" x14ac:dyDescent="0.2">
      <c r="A9" s="87" t="s">
        <v>47</v>
      </c>
      <c r="B9" s="88"/>
      <c r="C9" s="89">
        <f>IFERROR(#REF!/#REF!,0)</f>
        <v>0</v>
      </c>
      <c r="D9" s="90"/>
      <c r="E9" s="155">
        <f>C9*D9</f>
        <v>0</v>
      </c>
      <c r="F9" s="125"/>
      <c r="G9" s="126"/>
    </row>
    <row r="10" spans="1:10" s="34" customFormat="1" ht="30" customHeight="1" x14ac:dyDescent="0.2">
      <c r="A10" s="87" t="s">
        <v>48</v>
      </c>
      <c r="B10" s="88"/>
      <c r="C10" s="89">
        <f>IFERROR(#REF!/#REF!,0)</f>
        <v>0</v>
      </c>
      <c r="D10" s="90"/>
      <c r="E10" s="155">
        <f>C10*D10</f>
        <v>0</v>
      </c>
      <c r="F10" s="125"/>
      <c r="G10" s="126"/>
    </row>
    <row r="11" spans="1:10" s="34" customFormat="1" ht="30" customHeight="1" thickBot="1" x14ac:dyDescent="0.25">
      <c r="A11" s="91" t="s">
        <v>49</v>
      </c>
      <c r="B11" s="92">
        <f>SUM(B8:B10)</f>
        <v>0</v>
      </c>
      <c r="C11" s="93"/>
      <c r="D11" s="92">
        <f>SUM(D8:D10)</f>
        <v>0</v>
      </c>
      <c r="E11" s="156">
        <f>SUM(E8:E10)</f>
        <v>0</v>
      </c>
      <c r="F11" s="260" t="s">
        <v>129</v>
      </c>
      <c r="G11" s="261"/>
    </row>
    <row r="14" spans="1:10" customFormat="1" x14ac:dyDescent="0.3">
      <c r="A14" s="122" t="s">
        <v>141</v>
      </c>
      <c r="B14" s="20"/>
      <c r="C14" s="20"/>
      <c r="D14" s="20"/>
      <c r="E14" s="20"/>
      <c r="F14" s="20"/>
      <c r="G14" s="20"/>
      <c r="J14" s="86"/>
    </row>
    <row r="15" spans="1:10" customFormat="1" x14ac:dyDescent="0.3">
      <c r="A15" s="243" t="s">
        <v>140</v>
      </c>
      <c r="B15" s="244"/>
      <c r="C15" s="244"/>
      <c r="D15" s="244"/>
      <c r="E15" s="244"/>
      <c r="F15" s="245"/>
      <c r="G15" s="124">
        <v>1</v>
      </c>
      <c r="J15" s="86"/>
    </row>
    <row r="16" spans="1:10" customFormat="1" x14ac:dyDescent="0.3">
      <c r="A16" s="243" t="s">
        <v>120</v>
      </c>
      <c r="B16" s="244"/>
      <c r="C16" s="244"/>
      <c r="D16" s="244"/>
      <c r="E16" s="244"/>
      <c r="F16" s="245"/>
      <c r="G16" s="124">
        <v>2</v>
      </c>
      <c r="J16" s="86"/>
    </row>
    <row r="17" spans="1:10" customFormat="1" x14ac:dyDescent="0.3">
      <c r="A17" s="147" t="s">
        <v>121</v>
      </c>
      <c r="B17" s="148"/>
      <c r="C17" s="148"/>
      <c r="D17" s="148"/>
      <c r="E17" s="148"/>
      <c r="F17" s="149"/>
      <c r="G17" s="124">
        <v>3.1</v>
      </c>
      <c r="J17" s="86"/>
    </row>
    <row r="18" spans="1:10" customFormat="1" x14ac:dyDescent="0.3">
      <c r="A18" s="147" t="s">
        <v>122</v>
      </c>
      <c r="B18" s="148"/>
      <c r="C18" s="148"/>
      <c r="D18" s="148"/>
      <c r="E18" s="148"/>
      <c r="F18" s="149"/>
      <c r="G18" s="124">
        <v>3.2</v>
      </c>
      <c r="J18" s="86"/>
    </row>
    <row r="19" spans="1:10" customFormat="1" x14ac:dyDescent="0.3">
      <c r="A19" s="147" t="s">
        <v>123</v>
      </c>
      <c r="B19" s="148"/>
      <c r="C19" s="148"/>
      <c r="D19" s="148"/>
      <c r="E19" s="148"/>
      <c r="F19" s="149"/>
      <c r="G19" s="124">
        <v>4</v>
      </c>
      <c r="J19" s="86"/>
    </row>
    <row r="20" spans="1:10" customFormat="1" x14ac:dyDescent="0.3">
      <c r="A20" s="147" t="s">
        <v>124</v>
      </c>
      <c r="B20" s="148"/>
      <c r="C20" s="148"/>
      <c r="D20" s="148"/>
      <c r="E20" s="148"/>
      <c r="F20" s="149"/>
      <c r="G20" s="124">
        <v>5</v>
      </c>
      <c r="J20" s="86"/>
    </row>
    <row r="21" spans="1:10" x14ac:dyDescent="0.3">
      <c r="A21" s="147" t="s">
        <v>125</v>
      </c>
      <c r="B21" s="148"/>
      <c r="C21" s="148"/>
      <c r="D21" s="148"/>
      <c r="E21" s="148"/>
      <c r="F21" s="149"/>
      <c r="G21" s="124">
        <v>6</v>
      </c>
    </row>
    <row r="22" spans="1:10" x14ac:dyDescent="0.3">
      <c r="A22" s="147" t="s">
        <v>126</v>
      </c>
      <c r="B22" s="148"/>
      <c r="C22" s="148"/>
      <c r="D22" s="148"/>
      <c r="E22" s="148"/>
      <c r="F22" s="149"/>
      <c r="G22" s="124">
        <v>7</v>
      </c>
    </row>
  </sheetData>
  <mergeCells count="16">
    <mergeCell ref="A15:F15"/>
    <mergeCell ref="A16:F16"/>
    <mergeCell ref="A3:G3"/>
    <mergeCell ref="F11:G11"/>
    <mergeCell ref="F4:G5"/>
    <mergeCell ref="F6:F7"/>
    <mergeCell ref="G6:G7"/>
    <mergeCell ref="B6:B7"/>
    <mergeCell ref="C6:C7"/>
    <mergeCell ref="D6:D7"/>
    <mergeCell ref="E6:E7"/>
    <mergeCell ref="A4:A7"/>
    <mergeCell ref="B4:B5"/>
    <mergeCell ref="C4:C5"/>
    <mergeCell ref="D4:D5"/>
    <mergeCell ref="E4:E5"/>
  </mergeCells>
  <pageMargins left="0.7" right="0.7" top="0.75" bottom="0.75" header="0.3" footer="0.3"/>
  <pageSetup paperSize="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Q34"/>
  <sheetViews>
    <sheetView showGridLines="0" topLeftCell="A16" zoomScale="80" zoomScaleNormal="80" workbookViewId="0">
      <selection activeCell="D41" sqref="D41"/>
    </sheetView>
  </sheetViews>
  <sheetFormatPr defaultColWidth="9.109375" defaultRowHeight="15.6" x14ac:dyDescent="0.3"/>
  <cols>
    <col min="1" max="1" width="42.88671875" style="20" customWidth="1"/>
    <col min="2" max="2" width="18.44140625" style="20" customWidth="1"/>
    <col min="3" max="3" width="29.44140625" style="20" customWidth="1"/>
    <col min="4" max="6" width="19.44140625" style="20" customWidth="1"/>
    <col min="7" max="7" width="19.88671875" style="20" customWidth="1"/>
    <col min="8" max="8" width="14.6640625" style="20" customWidth="1"/>
    <col min="9" max="10" width="9.109375" style="20" customWidth="1"/>
    <col min="11" max="11" width="29.44140625" style="20" bestFit="1" customWidth="1"/>
    <col min="12" max="12" width="29.109375" style="20" bestFit="1" customWidth="1"/>
    <col min="13" max="16384" width="9.109375" style="20"/>
  </cols>
  <sheetData>
    <row r="1" spans="1:17" ht="33" customHeight="1" x14ac:dyDescent="0.3"/>
    <row r="2" spans="1:17" ht="33" customHeight="1" thickBot="1" x14ac:dyDescent="0.35"/>
    <row r="3" spans="1:17" s="12" customFormat="1" ht="30" customHeight="1" thickBot="1" x14ac:dyDescent="0.35">
      <c r="A3" s="275" t="str">
        <f>"SCHEDA COSTI PERSONALE NON DIPENDENTE  "&amp;Anno_rendicontato</f>
        <v>SCHEDA COSTI PERSONALE NON DIPENDENTE  2023</v>
      </c>
      <c r="B3" s="276"/>
      <c r="C3" s="276"/>
      <c r="D3" s="276"/>
      <c r="E3" s="276"/>
      <c r="F3" s="277"/>
      <c r="G3" s="105" t="s">
        <v>22</v>
      </c>
      <c r="H3" s="127">
        <f>SUM(H6:H23)</f>
        <v>0</v>
      </c>
      <c r="M3" s="100">
        <f>SUMIF($G$6:$G$23,"orientamento",$H$6:$H$23)</f>
        <v>0</v>
      </c>
      <c r="N3" s="100">
        <f>SUMIF($G$6:$G$23,"formazione",$H$6:$H$23)</f>
        <v>0</v>
      </c>
      <c r="O3" s="100">
        <f>SUMIF($G$6:$G$23,"gestione progetti di innovazione",$H$6:$H$23)</f>
        <v>0</v>
      </c>
    </row>
    <row r="4" spans="1:17" s="22" customFormat="1" ht="42.6" customHeight="1" x14ac:dyDescent="0.3">
      <c r="A4" s="269" t="s">
        <v>50</v>
      </c>
      <c r="B4" s="271" t="s">
        <v>51</v>
      </c>
      <c r="C4" s="271" t="s">
        <v>52</v>
      </c>
      <c r="D4" s="271" t="s">
        <v>53</v>
      </c>
      <c r="E4" s="271" t="s">
        <v>54</v>
      </c>
      <c r="F4" s="271" t="s">
        <v>55</v>
      </c>
      <c r="G4" s="271"/>
      <c r="H4" s="273" t="s">
        <v>56</v>
      </c>
    </row>
    <row r="5" spans="1:17" s="22" customFormat="1" ht="42.6" customHeight="1" thickBot="1" x14ac:dyDescent="0.35">
      <c r="A5" s="278"/>
      <c r="B5" s="279"/>
      <c r="C5" s="279"/>
      <c r="D5" s="279"/>
      <c r="E5" s="279"/>
      <c r="F5" s="132" t="s">
        <v>128</v>
      </c>
      <c r="G5" s="132" t="s">
        <v>127</v>
      </c>
      <c r="H5" s="274"/>
    </row>
    <row r="6" spans="1:17" s="22" customFormat="1" ht="19.95" customHeight="1" x14ac:dyDescent="0.2">
      <c r="A6" s="128"/>
      <c r="B6" s="129"/>
      <c r="C6" s="129"/>
      <c r="D6" s="130"/>
      <c r="E6" s="130"/>
      <c r="F6" s="130"/>
      <c r="G6" s="129"/>
      <c r="H6" s="131"/>
      <c r="K6" s="34"/>
      <c r="L6" s="34"/>
      <c r="Q6" s="98" t="s">
        <v>57</v>
      </c>
    </row>
    <row r="7" spans="1:17" s="22" customFormat="1" ht="19.95" customHeight="1" x14ac:dyDescent="0.3">
      <c r="A7" s="94"/>
      <c r="B7" s="95"/>
      <c r="C7" s="95"/>
      <c r="D7" s="96"/>
      <c r="E7" s="96"/>
      <c r="F7" s="96"/>
      <c r="G7" s="95"/>
      <c r="H7" s="97"/>
      <c r="Q7" s="98" t="s">
        <v>58</v>
      </c>
    </row>
    <row r="8" spans="1:17" s="22" customFormat="1" ht="19.95" customHeight="1" x14ac:dyDescent="0.3">
      <c r="A8" s="94"/>
      <c r="B8" s="95"/>
      <c r="C8" s="95"/>
      <c r="D8" s="96"/>
      <c r="E8" s="96"/>
      <c r="F8" s="96"/>
      <c r="G8" s="95"/>
      <c r="H8" s="97"/>
      <c r="Q8" s="98" t="s">
        <v>59</v>
      </c>
    </row>
    <row r="9" spans="1:17" s="22" customFormat="1" ht="19.95" customHeight="1" x14ac:dyDescent="0.3">
      <c r="A9" s="94"/>
      <c r="B9" s="95"/>
      <c r="C9" s="95"/>
      <c r="D9" s="96"/>
      <c r="E9" s="96"/>
      <c r="F9" s="96"/>
      <c r="G9" s="95"/>
      <c r="H9" s="97"/>
    </row>
    <row r="10" spans="1:17" s="22" customFormat="1" ht="19.95" customHeight="1" x14ac:dyDescent="0.2">
      <c r="A10" s="94"/>
      <c r="B10" s="95"/>
      <c r="C10" s="95"/>
      <c r="D10" s="96"/>
      <c r="E10" s="96"/>
      <c r="F10" s="96"/>
      <c r="G10" s="95"/>
      <c r="H10" s="97"/>
      <c r="K10" s="34"/>
      <c r="L10" s="34"/>
    </row>
    <row r="11" spans="1:17" s="22" customFormat="1" ht="19.95" customHeight="1" x14ac:dyDescent="0.3">
      <c r="A11" s="94"/>
      <c r="B11" s="95"/>
      <c r="C11" s="95"/>
      <c r="D11" s="96"/>
      <c r="E11" s="96"/>
      <c r="F11" s="96"/>
      <c r="G11" s="95"/>
      <c r="H11" s="97"/>
    </row>
    <row r="12" spans="1:17" s="34" customFormat="1" ht="19.95" customHeight="1" x14ac:dyDescent="0.2">
      <c r="A12" s="94"/>
      <c r="B12" s="95"/>
      <c r="C12" s="95"/>
      <c r="D12" s="96"/>
      <c r="E12" s="96"/>
      <c r="F12" s="96"/>
      <c r="G12" s="95"/>
      <c r="H12" s="97"/>
      <c r="I12" s="27"/>
      <c r="J12" s="27"/>
    </row>
    <row r="13" spans="1:17" s="34" customFormat="1" ht="19.95" customHeight="1" x14ac:dyDescent="0.2">
      <c r="A13" s="94"/>
      <c r="B13" s="95"/>
      <c r="C13" s="95"/>
      <c r="D13" s="96"/>
      <c r="E13" s="96"/>
      <c r="F13" s="96"/>
      <c r="G13" s="95"/>
      <c r="H13" s="97"/>
      <c r="I13" s="27"/>
      <c r="J13" s="27"/>
    </row>
    <row r="14" spans="1:17" s="34" customFormat="1" ht="19.95" customHeight="1" x14ac:dyDescent="0.2">
      <c r="A14" s="94"/>
      <c r="B14" s="95"/>
      <c r="C14" s="95"/>
      <c r="D14" s="96"/>
      <c r="E14" s="96"/>
      <c r="F14" s="96"/>
      <c r="G14" s="95"/>
      <c r="H14" s="97"/>
      <c r="I14" s="27"/>
      <c r="J14" s="27"/>
    </row>
    <row r="15" spans="1:17" s="34" customFormat="1" ht="19.95" customHeight="1" x14ac:dyDescent="0.2">
      <c r="A15" s="94"/>
      <c r="B15" s="95"/>
      <c r="C15" s="95"/>
      <c r="D15" s="96"/>
      <c r="E15" s="96"/>
      <c r="F15" s="96"/>
      <c r="G15" s="95"/>
      <c r="H15" s="97"/>
      <c r="I15" s="27"/>
      <c r="J15" s="27"/>
    </row>
    <row r="16" spans="1:17" s="34" customFormat="1" ht="19.95" customHeight="1" x14ac:dyDescent="0.2">
      <c r="A16" s="94"/>
      <c r="B16" s="95"/>
      <c r="C16" s="95"/>
      <c r="D16" s="96"/>
      <c r="E16" s="96"/>
      <c r="F16" s="96"/>
      <c r="G16" s="95"/>
      <c r="H16" s="97"/>
    </row>
    <row r="17" spans="1:10" s="34" customFormat="1" ht="19.95" customHeight="1" x14ac:dyDescent="0.2">
      <c r="A17" s="94"/>
      <c r="B17" s="95"/>
      <c r="C17" s="95"/>
      <c r="D17" s="96"/>
      <c r="E17" s="96"/>
      <c r="F17" s="96"/>
      <c r="G17" s="95"/>
      <c r="H17" s="97"/>
    </row>
    <row r="18" spans="1:10" s="34" customFormat="1" ht="19.95" customHeight="1" x14ac:dyDescent="0.2">
      <c r="A18" s="94"/>
      <c r="B18" s="95"/>
      <c r="C18" s="95"/>
      <c r="D18" s="96"/>
      <c r="E18" s="96"/>
      <c r="F18" s="96"/>
      <c r="G18" s="95"/>
      <c r="H18" s="97"/>
    </row>
    <row r="19" spans="1:10" s="34" customFormat="1" ht="19.95" customHeight="1" x14ac:dyDescent="0.2">
      <c r="A19" s="94"/>
      <c r="B19" s="95"/>
      <c r="C19" s="95"/>
      <c r="D19" s="96"/>
      <c r="E19" s="96"/>
      <c r="F19" s="96"/>
      <c r="G19" s="95"/>
      <c r="H19" s="97"/>
    </row>
    <row r="20" spans="1:10" s="22" customFormat="1" ht="19.95" customHeight="1" x14ac:dyDescent="0.3">
      <c r="A20" s="94"/>
      <c r="B20" s="95"/>
      <c r="C20" s="95"/>
      <c r="D20" s="96"/>
      <c r="E20" s="96"/>
      <c r="F20" s="96"/>
      <c r="G20" s="95"/>
      <c r="H20" s="97"/>
    </row>
    <row r="21" spans="1:10" s="22" customFormat="1" ht="19.95" customHeight="1" x14ac:dyDescent="0.3">
      <c r="A21" s="94"/>
      <c r="B21" s="95"/>
      <c r="C21" s="95"/>
      <c r="D21" s="96"/>
      <c r="E21" s="96"/>
      <c r="F21" s="96"/>
      <c r="G21" s="95"/>
      <c r="H21" s="97"/>
    </row>
    <row r="22" spans="1:10" s="22" customFormat="1" ht="19.95" customHeight="1" x14ac:dyDescent="0.3">
      <c r="A22" s="94"/>
      <c r="B22" s="95"/>
      <c r="C22" s="95"/>
      <c r="D22" s="96"/>
      <c r="E22" s="96"/>
      <c r="F22" s="96"/>
      <c r="G22" s="95"/>
      <c r="H22" s="97"/>
    </row>
    <row r="23" spans="1:10" s="34" customFormat="1" ht="19.95" customHeight="1" thickBot="1" x14ac:dyDescent="0.25">
      <c r="A23" s="28"/>
      <c r="B23" s="29"/>
      <c r="C23" s="29"/>
      <c r="D23" s="30"/>
      <c r="E23" s="30"/>
      <c r="F23" s="30"/>
      <c r="G23" s="29"/>
      <c r="H23" s="32"/>
    </row>
    <row r="24" spans="1:10" s="34" customFormat="1" ht="19.95" customHeight="1" thickBot="1" x14ac:dyDescent="0.25">
      <c r="A24" s="33"/>
      <c r="B24" s="33"/>
      <c r="G24" s="35" t="s">
        <v>22</v>
      </c>
      <c r="H24" s="36">
        <f>SUM(H6:H23)</f>
        <v>0</v>
      </c>
    </row>
    <row r="25" spans="1:10" s="34" customFormat="1" ht="19.95" customHeight="1" x14ac:dyDescent="0.2">
      <c r="A25" s="33"/>
      <c r="B25" s="33"/>
      <c r="G25" s="35"/>
      <c r="H25" s="157"/>
    </row>
    <row r="26" spans="1:10" customFormat="1" x14ac:dyDescent="0.3">
      <c r="A26" s="122" t="s">
        <v>141</v>
      </c>
      <c r="B26" s="20"/>
      <c r="C26" s="20"/>
      <c r="D26" s="20"/>
      <c r="E26" s="20"/>
      <c r="F26" s="20"/>
      <c r="G26" s="20"/>
      <c r="J26" s="86"/>
    </row>
    <row r="27" spans="1:10" customFormat="1" x14ac:dyDescent="0.3">
      <c r="A27" s="243" t="s">
        <v>140</v>
      </c>
      <c r="B27" s="244"/>
      <c r="C27" s="244"/>
      <c r="D27" s="244"/>
      <c r="E27" s="244"/>
      <c r="F27" s="245"/>
      <c r="G27" s="124">
        <v>1</v>
      </c>
      <c r="J27" s="86"/>
    </row>
    <row r="28" spans="1:10" customFormat="1" x14ac:dyDescent="0.3">
      <c r="A28" s="243" t="s">
        <v>120</v>
      </c>
      <c r="B28" s="244"/>
      <c r="C28" s="244"/>
      <c r="D28" s="244"/>
      <c r="E28" s="244"/>
      <c r="F28" s="245"/>
      <c r="G28" s="124">
        <v>2</v>
      </c>
      <c r="J28" s="86"/>
    </row>
    <row r="29" spans="1:10" customFormat="1" x14ac:dyDescent="0.3">
      <c r="A29" s="147" t="s">
        <v>121</v>
      </c>
      <c r="B29" s="148"/>
      <c r="C29" s="148"/>
      <c r="D29" s="148"/>
      <c r="E29" s="148"/>
      <c r="F29" s="149"/>
      <c r="G29" s="124">
        <v>3.1</v>
      </c>
      <c r="J29" s="86"/>
    </row>
    <row r="30" spans="1:10" customFormat="1" x14ac:dyDescent="0.3">
      <c r="A30" s="147" t="s">
        <v>122</v>
      </c>
      <c r="B30" s="148"/>
      <c r="C30" s="148"/>
      <c r="D30" s="148"/>
      <c r="E30" s="148"/>
      <c r="F30" s="149"/>
      <c r="G30" s="124">
        <v>3.2</v>
      </c>
      <c r="J30" s="86"/>
    </row>
    <row r="31" spans="1:10" customFormat="1" x14ac:dyDescent="0.3">
      <c r="A31" s="147" t="s">
        <v>123</v>
      </c>
      <c r="B31" s="148"/>
      <c r="C31" s="148"/>
      <c r="D31" s="148"/>
      <c r="E31" s="148"/>
      <c r="F31" s="149"/>
      <c r="G31" s="124">
        <v>4</v>
      </c>
      <c r="J31" s="86"/>
    </row>
    <row r="32" spans="1:10" customFormat="1" x14ac:dyDescent="0.3">
      <c r="A32" s="147" t="s">
        <v>124</v>
      </c>
      <c r="B32" s="148"/>
      <c r="C32" s="148"/>
      <c r="D32" s="148"/>
      <c r="E32" s="148"/>
      <c r="F32" s="149"/>
      <c r="G32" s="124">
        <v>5</v>
      </c>
      <c r="J32" s="86"/>
    </row>
    <row r="33" spans="1:7" x14ac:dyDescent="0.3">
      <c r="A33" s="147" t="s">
        <v>125</v>
      </c>
      <c r="B33" s="148"/>
      <c r="C33" s="148"/>
      <c r="D33" s="148"/>
      <c r="E33" s="148"/>
      <c r="F33" s="149"/>
      <c r="G33" s="124">
        <v>6</v>
      </c>
    </row>
    <row r="34" spans="1:7" x14ac:dyDescent="0.3">
      <c r="A34" s="147" t="s">
        <v>126</v>
      </c>
      <c r="B34" s="148"/>
      <c r="C34" s="148"/>
      <c r="D34" s="148"/>
      <c r="E34" s="148"/>
      <c r="F34" s="149"/>
      <c r="G34" s="124">
        <v>7</v>
      </c>
    </row>
  </sheetData>
  <mergeCells count="10">
    <mergeCell ref="H4:H5"/>
    <mergeCell ref="F4:G4"/>
    <mergeCell ref="A27:F27"/>
    <mergeCell ref="A28:F28"/>
    <mergeCell ref="A3:F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6357-1CD0-4017-BFF2-D6AAD1836978}">
  <sheetPr>
    <pageSetUpPr fitToPage="1"/>
  </sheetPr>
  <dimension ref="A1:S35"/>
  <sheetViews>
    <sheetView showGridLines="0" topLeftCell="A12" zoomScale="80" zoomScaleNormal="80" workbookViewId="0">
      <selection activeCell="A28" sqref="A28:F28"/>
    </sheetView>
  </sheetViews>
  <sheetFormatPr defaultColWidth="9.109375" defaultRowHeight="15.6" x14ac:dyDescent="0.3"/>
  <cols>
    <col min="1" max="1" width="28.44140625" style="20" customWidth="1"/>
    <col min="2" max="2" width="21.6640625" style="20" customWidth="1"/>
    <col min="3" max="3" width="24.109375" style="20" customWidth="1"/>
    <col min="4" max="4" width="24.5546875" style="20" customWidth="1"/>
    <col min="5" max="6" width="18.5546875" style="20" customWidth="1"/>
    <col min="7" max="7" width="19.44140625" style="20" customWidth="1"/>
    <col min="8" max="8" width="19" style="20" customWidth="1"/>
    <col min="9" max="9" width="20.109375" style="20" customWidth="1"/>
    <col min="10" max="16384" width="9.109375" style="20"/>
  </cols>
  <sheetData>
    <row r="1" spans="1:19" ht="26.4" customHeight="1" x14ac:dyDescent="0.3"/>
    <row r="2" spans="1:19" ht="33.6" customHeight="1" thickBot="1" x14ac:dyDescent="0.35"/>
    <row r="3" spans="1:19" s="15" customFormat="1" ht="30" customHeight="1" thickBot="1" x14ac:dyDescent="0.35">
      <c r="A3" s="283" t="str">
        <f>"SCHEDA COSTI PERSONALE SOMMINISTRAZIONE (REALI) "&amp;Anno_rendicontato</f>
        <v>SCHEDA COSTI PERSONALE SOMMINISTRAZIONE (REALI) 2023</v>
      </c>
      <c r="B3" s="284"/>
      <c r="C3" s="284"/>
      <c r="D3" s="284"/>
      <c r="E3" s="284"/>
      <c r="F3" s="284"/>
      <c r="G3" s="284"/>
      <c r="H3" s="285"/>
      <c r="I3" s="133" t="s">
        <v>22</v>
      </c>
      <c r="J3" s="134">
        <f>SUM(J6:J23)</f>
        <v>0</v>
      </c>
      <c r="O3" s="103">
        <f>SUMIF($G$1:$G$9,"orientamento",$J$1:$J$9)</f>
        <v>0</v>
      </c>
      <c r="P3" s="103">
        <f>SUMIF($G$1:$G$9,"formazione",$J$1:$J$9)</f>
        <v>0</v>
      </c>
      <c r="Q3" s="103">
        <f>SUMIF($G$1:$G$9,"gestione progetti di innovazione",$J$1:$J$9)</f>
        <v>0</v>
      </c>
      <c r="R3" s="103"/>
      <c r="S3" s="103"/>
    </row>
    <row r="4" spans="1:19" s="8" customFormat="1" ht="30" customHeight="1" x14ac:dyDescent="0.3">
      <c r="A4" s="286" t="s">
        <v>50</v>
      </c>
      <c r="B4" s="262" t="s">
        <v>114</v>
      </c>
      <c r="C4" s="262" t="s">
        <v>112</v>
      </c>
      <c r="D4" s="262" t="s">
        <v>113</v>
      </c>
      <c r="E4" s="288" t="s">
        <v>115</v>
      </c>
      <c r="F4" s="262" t="s">
        <v>55</v>
      </c>
      <c r="G4" s="262"/>
      <c r="H4" s="262" t="s">
        <v>61</v>
      </c>
      <c r="I4" s="262" t="s">
        <v>116</v>
      </c>
      <c r="J4" s="281" t="s">
        <v>56</v>
      </c>
      <c r="K4" s="22"/>
      <c r="O4" s="21"/>
      <c r="P4" s="21"/>
      <c r="Q4" s="21"/>
      <c r="R4" s="21"/>
      <c r="S4" s="21"/>
    </row>
    <row r="5" spans="1:19" s="8" customFormat="1" ht="43.95" customHeight="1" thickBot="1" x14ac:dyDescent="0.35">
      <c r="A5" s="287"/>
      <c r="B5" s="280"/>
      <c r="C5" s="280"/>
      <c r="D5" s="280"/>
      <c r="E5" s="289"/>
      <c r="F5" s="132" t="s">
        <v>128</v>
      </c>
      <c r="G5" s="132" t="s">
        <v>127</v>
      </c>
      <c r="H5" s="280"/>
      <c r="I5" s="280"/>
      <c r="J5" s="282"/>
      <c r="K5" s="22"/>
      <c r="O5" s="21"/>
      <c r="P5" s="21"/>
      <c r="Q5" s="21"/>
      <c r="R5" s="21"/>
      <c r="S5" s="21"/>
    </row>
    <row r="6" spans="1:19" s="8" customFormat="1" ht="19.95" customHeight="1" x14ac:dyDescent="0.3">
      <c r="A6" s="135"/>
      <c r="B6" s="136"/>
      <c r="C6" s="50"/>
      <c r="D6" s="50"/>
      <c r="E6" s="137"/>
      <c r="F6" s="137"/>
      <c r="G6" s="50"/>
      <c r="H6" s="138"/>
      <c r="I6" s="138"/>
      <c r="J6" s="139">
        <f>H6*I6</f>
        <v>0</v>
      </c>
      <c r="K6" s="22"/>
      <c r="L6" s="22"/>
      <c r="M6"/>
      <c r="N6"/>
      <c r="O6" s="21"/>
      <c r="P6" s="21"/>
      <c r="Q6" s="21"/>
      <c r="R6" s="21"/>
      <c r="S6" s="21" t="s">
        <v>57</v>
      </c>
    </row>
    <row r="7" spans="1:19" s="8" customFormat="1" ht="19.95" customHeight="1" x14ac:dyDescent="0.3">
      <c r="A7" s="23"/>
      <c r="B7" s="38"/>
      <c r="C7" s="24"/>
      <c r="D7" s="24"/>
      <c r="E7" s="25"/>
      <c r="F7" s="25"/>
      <c r="G7" s="24"/>
      <c r="H7" s="39"/>
      <c r="I7" s="39"/>
      <c r="J7" s="40">
        <f t="shared" ref="J7:J23" si="0">H7*I7</f>
        <v>0</v>
      </c>
      <c r="K7" s="22"/>
      <c r="L7" s="22"/>
      <c r="O7" s="21"/>
      <c r="P7" s="21"/>
      <c r="Q7" s="21"/>
      <c r="R7" s="21"/>
      <c r="S7" s="21" t="s">
        <v>58</v>
      </c>
    </row>
    <row r="8" spans="1:19" s="8" customFormat="1" ht="19.95" customHeight="1" x14ac:dyDescent="0.3">
      <c r="A8" s="23"/>
      <c r="B8" s="38"/>
      <c r="C8" s="24"/>
      <c r="D8" s="24"/>
      <c r="E8" s="25"/>
      <c r="F8" s="25"/>
      <c r="G8" s="24"/>
      <c r="H8" s="39"/>
      <c r="I8" s="39"/>
      <c r="J8" s="40">
        <f t="shared" si="0"/>
        <v>0</v>
      </c>
      <c r="K8" s="22"/>
      <c r="L8" s="22"/>
      <c r="O8" s="21"/>
      <c r="P8" s="21"/>
      <c r="Q8" s="21"/>
      <c r="R8" s="21"/>
      <c r="S8" s="21" t="s">
        <v>59</v>
      </c>
    </row>
    <row r="9" spans="1:19" s="8" customFormat="1" ht="19.95" customHeight="1" x14ac:dyDescent="0.3">
      <c r="A9" s="23"/>
      <c r="B9" s="38"/>
      <c r="C9" s="24"/>
      <c r="D9" s="24"/>
      <c r="E9" s="25"/>
      <c r="F9" s="25"/>
      <c r="G9" s="24"/>
      <c r="H9" s="39"/>
      <c r="I9" s="39"/>
      <c r="J9" s="40">
        <f t="shared" si="0"/>
        <v>0</v>
      </c>
      <c r="K9" s="22"/>
      <c r="L9" s="22"/>
    </row>
    <row r="10" spans="1:19" s="8" customFormat="1" ht="19.95" customHeight="1" x14ac:dyDescent="0.3">
      <c r="A10" s="23"/>
      <c r="B10" s="38"/>
      <c r="C10" s="24"/>
      <c r="D10" s="24"/>
      <c r="E10" s="25"/>
      <c r="F10" s="25"/>
      <c r="G10" s="24"/>
      <c r="H10" s="39"/>
      <c r="I10" s="39"/>
      <c r="J10" s="40">
        <f t="shared" si="0"/>
        <v>0</v>
      </c>
      <c r="K10" s="22"/>
      <c r="L10" s="22"/>
      <c r="M10"/>
      <c r="N10"/>
    </row>
    <row r="11" spans="1:19" s="8" customFormat="1" ht="19.95" customHeight="1" x14ac:dyDescent="0.3">
      <c r="A11" s="23"/>
      <c r="B11" s="38"/>
      <c r="C11" s="24"/>
      <c r="D11" s="24"/>
      <c r="E11" s="25"/>
      <c r="F11" s="25"/>
      <c r="G11" s="24"/>
      <c r="H11" s="39"/>
      <c r="I11" s="39"/>
      <c r="J11" s="40">
        <f t="shared" si="0"/>
        <v>0</v>
      </c>
      <c r="K11" s="22"/>
      <c r="L11" s="22"/>
    </row>
    <row r="12" spans="1:19" ht="19.95" customHeight="1" x14ac:dyDescent="0.3">
      <c r="A12" s="23"/>
      <c r="B12" s="38"/>
      <c r="C12" s="24"/>
      <c r="D12" s="24"/>
      <c r="E12" s="25"/>
      <c r="F12" s="25"/>
      <c r="G12" s="24"/>
      <c r="H12" s="39"/>
      <c r="I12" s="39"/>
      <c r="J12" s="40">
        <f t="shared" si="0"/>
        <v>0</v>
      </c>
      <c r="K12" s="27"/>
      <c r="L12" s="27"/>
    </row>
    <row r="13" spans="1:19" ht="19.95" customHeight="1" x14ac:dyDescent="0.3">
      <c r="A13" s="23"/>
      <c r="B13" s="38"/>
      <c r="C13" s="24"/>
      <c r="D13" s="24"/>
      <c r="E13" s="25"/>
      <c r="F13" s="25"/>
      <c r="G13" s="24"/>
      <c r="H13" s="39"/>
      <c r="I13" s="39"/>
      <c r="J13" s="40">
        <f t="shared" si="0"/>
        <v>0</v>
      </c>
      <c r="K13" s="27"/>
      <c r="L13" s="27"/>
    </row>
    <row r="14" spans="1:19" ht="19.95" customHeight="1" x14ac:dyDescent="0.3">
      <c r="A14" s="23"/>
      <c r="B14" s="38"/>
      <c r="C14" s="24"/>
      <c r="D14" s="24"/>
      <c r="E14" s="25"/>
      <c r="F14" s="25"/>
      <c r="G14" s="24"/>
      <c r="H14" s="39"/>
      <c r="I14" s="39"/>
      <c r="J14" s="40">
        <f t="shared" si="0"/>
        <v>0</v>
      </c>
      <c r="K14" s="27"/>
      <c r="L14" s="27"/>
    </row>
    <row r="15" spans="1:19" ht="19.95" customHeight="1" x14ac:dyDescent="0.3">
      <c r="A15" s="23"/>
      <c r="B15" s="38"/>
      <c r="C15" s="24"/>
      <c r="D15" s="24"/>
      <c r="E15" s="25"/>
      <c r="F15" s="25"/>
      <c r="G15" s="24"/>
      <c r="H15" s="39"/>
      <c r="I15" s="39"/>
      <c r="J15" s="40">
        <f t="shared" si="0"/>
        <v>0</v>
      </c>
      <c r="K15" s="27"/>
      <c r="L15" s="27"/>
    </row>
    <row r="16" spans="1:19" ht="19.95" customHeight="1" x14ac:dyDescent="0.3">
      <c r="A16" s="23"/>
      <c r="B16" s="38"/>
      <c r="C16" s="24"/>
      <c r="D16" s="24"/>
      <c r="E16" s="25"/>
      <c r="F16" s="25"/>
      <c r="G16" s="24"/>
      <c r="H16" s="39"/>
      <c r="I16" s="39"/>
      <c r="J16" s="40">
        <f t="shared" si="0"/>
        <v>0</v>
      </c>
    </row>
    <row r="17" spans="1:12" s="8" customFormat="1" ht="19.95" customHeight="1" x14ac:dyDescent="0.3">
      <c r="A17" s="23"/>
      <c r="B17" s="38"/>
      <c r="C17" s="24"/>
      <c r="D17" s="24"/>
      <c r="E17" s="25"/>
      <c r="F17" s="25"/>
      <c r="G17" s="24"/>
      <c r="H17" s="39"/>
      <c r="I17" s="39"/>
      <c r="J17" s="40">
        <f t="shared" si="0"/>
        <v>0</v>
      </c>
      <c r="K17" s="22"/>
      <c r="L17" s="22"/>
    </row>
    <row r="18" spans="1:12" s="8" customFormat="1" ht="19.95" customHeight="1" x14ac:dyDescent="0.3">
      <c r="A18" s="23"/>
      <c r="B18" s="38"/>
      <c r="C18" s="24"/>
      <c r="D18" s="24"/>
      <c r="E18" s="25"/>
      <c r="F18" s="25"/>
      <c r="G18" s="24"/>
      <c r="H18" s="39"/>
      <c r="I18" s="39"/>
      <c r="J18" s="40">
        <f t="shared" si="0"/>
        <v>0</v>
      </c>
      <c r="K18" s="22"/>
      <c r="L18" s="22"/>
    </row>
    <row r="19" spans="1:12" s="8" customFormat="1" ht="19.95" customHeight="1" x14ac:dyDescent="0.3">
      <c r="A19" s="23"/>
      <c r="B19" s="38"/>
      <c r="C19" s="24"/>
      <c r="D19" s="24"/>
      <c r="E19" s="25"/>
      <c r="F19" s="25"/>
      <c r="G19" s="24"/>
      <c r="H19" s="39"/>
      <c r="I19" s="39"/>
      <c r="J19" s="40">
        <f t="shared" si="0"/>
        <v>0</v>
      </c>
      <c r="K19" s="22"/>
      <c r="L19" s="22"/>
    </row>
    <row r="20" spans="1:12" s="8" customFormat="1" ht="19.95" customHeight="1" x14ac:dyDescent="0.3">
      <c r="A20" s="23"/>
      <c r="B20" s="38"/>
      <c r="C20" s="24"/>
      <c r="D20" s="24"/>
      <c r="E20" s="25"/>
      <c r="F20" s="25"/>
      <c r="G20" s="24"/>
      <c r="H20" s="39"/>
      <c r="I20" s="39"/>
      <c r="J20" s="40">
        <f t="shared" si="0"/>
        <v>0</v>
      </c>
      <c r="K20" s="22"/>
      <c r="L20" s="22"/>
    </row>
    <row r="21" spans="1:12" s="8" customFormat="1" ht="19.95" customHeight="1" x14ac:dyDescent="0.3">
      <c r="A21" s="23"/>
      <c r="B21" s="38"/>
      <c r="C21" s="24"/>
      <c r="D21" s="24"/>
      <c r="E21" s="25"/>
      <c r="F21" s="25"/>
      <c r="G21" s="24"/>
      <c r="H21" s="39"/>
      <c r="I21" s="39"/>
      <c r="J21" s="40">
        <f t="shared" si="0"/>
        <v>0</v>
      </c>
      <c r="K21" s="22"/>
      <c r="L21" s="22"/>
    </row>
    <row r="22" spans="1:12" s="8" customFormat="1" ht="19.95" customHeight="1" x14ac:dyDescent="0.3">
      <c r="A22" s="23"/>
      <c r="B22" s="38"/>
      <c r="C22" s="24"/>
      <c r="D22" s="24"/>
      <c r="E22" s="25"/>
      <c r="F22" s="25"/>
      <c r="G22" s="24"/>
      <c r="H22" s="39"/>
      <c r="I22" s="39"/>
      <c r="J22" s="40">
        <f t="shared" si="0"/>
        <v>0</v>
      </c>
      <c r="K22" s="22"/>
      <c r="L22" s="22"/>
    </row>
    <row r="23" spans="1:12" ht="19.95" customHeight="1" thickBot="1" x14ac:dyDescent="0.35">
      <c r="A23" s="28"/>
      <c r="B23" s="41"/>
      <c r="C23" s="29"/>
      <c r="D23" s="29"/>
      <c r="E23" s="30"/>
      <c r="F23" s="30"/>
      <c r="G23" s="31"/>
      <c r="H23" s="42"/>
      <c r="I23" s="42"/>
      <c r="J23" s="40">
        <f t="shared" si="0"/>
        <v>0</v>
      </c>
    </row>
    <row r="24" spans="1:12" ht="19.95" customHeight="1" thickBot="1" x14ac:dyDescent="0.35">
      <c r="A24" s="33"/>
      <c r="B24" s="33"/>
      <c r="C24" s="33"/>
      <c r="D24" s="34"/>
      <c r="E24" s="34"/>
      <c r="F24" s="34"/>
      <c r="I24" s="35" t="s">
        <v>22</v>
      </c>
      <c r="J24" s="36">
        <f>SUM(J6:J23)</f>
        <v>0</v>
      </c>
    </row>
    <row r="25" spans="1:12" ht="19.95" customHeight="1" x14ac:dyDescent="0.3">
      <c r="A25" s="33"/>
      <c r="B25" s="33"/>
      <c r="C25" s="33"/>
      <c r="D25" s="34"/>
      <c r="E25" s="34"/>
      <c r="F25" s="34"/>
      <c r="I25" s="35"/>
      <c r="J25" s="157"/>
    </row>
    <row r="26" spans="1:12" ht="19.95" customHeight="1" x14ac:dyDescent="0.3">
      <c r="A26" s="123" t="s">
        <v>119</v>
      </c>
      <c r="B26" s="37"/>
    </row>
    <row r="27" spans="1:12" customFormat="1" x14ac:dyDescent="0.3">
      <c r="A27" s="122" t="s">
        <v>141</v>
      </c>
      <c r="B27" s="20"/>
      <c r="C27" s="20"/>
      <c r="D27" s="20"/>
      <c r="E27" s="20"/>
      <c r="F27" s="20"/>
      <c r="G27" s="20"/>
      <c r="J27" s="86"/>
    </row>
    <row r="28" spans="1:12" customForma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J28" s="86"/>
    </row>
    <row r="29" spans="1:12" customFormat="1" x14ac:dyDescent="0.3">
      <c r="A29" s="243" t="s">
        <v>120</v>
      </c>
      <c r="B29" s="244"/>
      <c r="C29" s="244"/>
      <c r="D29" s="244"/>
      <c r="E29" s="244"/>
      <c r="F29" s="245"/>
      <c r="G29" s="124">
        <v>2</v>
      </c>
      <c r="J29" s="86"/>
    </row>
    <row r="30" spans="1:12" customFormat="1" x14ac:dyDescent="0.3">
      <c r="A30" s="147" t="s">
        <v>121</v>
      </c>
      <c r="B30" s="148"/>
      <c r="C30" s="148"/>
      <c r="D30" s="148"/>
      <c r="E30" s="148"/>
      <c r="F30" s="149"/>
      <c r="G30" s="124">
        <v>3.1</v>
      </c>
      <c r="J30" s="86"/>
    </row>
    <row r="31" spans="1:12" customFormat="1" x14ac:dyDescent="0.3">
      <c r="A31" s="147" t="s">
        <v>122</v>
      </c>
      <c r="B31" s="148"/>
      <c r="C31" s="148"/>
      <c r="D31" s="148"/>
      <c r="E31" s="148"/>
      <c r="F31" s="149"/>
      <c r="G31" s="124">
        <v>3.2</v>
      </c>
      <c r="J31" s="86"/>
    </row>
    <row r="32" spans="1:12" customFormat="1" x14ac:dyDescent="0.3">
      <c r="A32" s="147" t="s">
        <v>123</v>
      </c>
      <c r="B32" s="148"/>
      <c r="C32" s="148"/>
      <c r="D32" s="148"/>
      <c r="E32" s="148"/>
      <c r="F32" s="149"/>
      <c r="G32" s="124">
        <v>4</v>
      </c>
      <c r="J32" s="86"/>
    </row>
    <row r="33" spans="1:10" customFormat="1" x14ac:dyDescent="0.3">
      <c r="A33" s="147" t="s">
        <v>124</v>
      </c>
      <c r="B33" s="148"/>
      <c r="C33" s="148"/>
      <c r="D33" s="148"/>
      <c r="E33" s="148"/>
      <c r="F33" s="149"/>
      <c r="G33" s="124">
        <v>5</v>
      </c>
      <c r="J33" s="86"/>
    </row>
    <row r="34" spans="1:10" x14ac:dyDescent="0.3">
      <c r="A34" s="147" t="s">
        <v>125</v>
      </c>
      <c r="B34" s="148"/>
      <c r="C34" s="148"/>
      <c r="D34" s="148"/>
      <c r="E34" s="148"/>
      <c r="F34" s="149"/>
      <c r="G34" s="124">
        <v>6</v>
      </c>
    </row>
    <row r="35" spans="1:10" x14ac:dyDescent="0.3">
      <c r="A35" s="147" t="s">
        <v>126</v>
      </c>
      <c r="B35" s="148"/>
      <c r="C35" s="148"/>
      <c r="D35" s="148"/>
      <c r="E35" s="148"/>
      <c r="F35" s="149"/>
      <c r="G35" s="124">
        <v>7</v>
      </c>
    </row>
  </sheetData>
  <mergeCells count="12">
    <mergeCell ref="A28:F28"/>
    <mergeCell ref="A29:F29"/>
    <mergeCell ref="I4:I5"/>
    <mergeCell ref="J4:J5"/>
    <mergeCell ref="A3:H3"/>
    <mergeCell ref="A4:A5"/>
    <mergeCell ref="B4:B5"/>
    <mergeCell ref="C4:C5"/>
    <mergeCell ref="D4:D5"/>
    <mergeCell ref="E4:E5"/>
    <mergeCell ref="H4:H5"/>
    <mergeCell ref="F4:G4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DA10-830D-4A1C-9E7D-06B8F688D4D5}">
  <sheetPr>
    <pageSetUpPr fitToPage="1"/>
  </sheetPr>
  <dimension ref="A1:J21"/>
  <sheetViews>
    <sheetView showGridLines="0" zoomScale="80" zoomScaleNormal="80" workbookViewId="0">
      <selection activeCell="A15" sqref="A15:F15"/>
    </sheetView>
  </sheetViews>
  <sheetFormatPr defaultColWidth="9.109375" defaultRowHeight="15.6" x14ac:dyDescent="0.3"/>
  <cols>
    <col min="1" max="1" width="28.44140625" style="20" customWidth="1"/>
    <col min="2" max="2" width="21.6640625" style="20" customWidth="1"/>
    <col min="3" max="3" width="24.109375" style="20" customWidth="1"/>
    <col min="4" max="4" width="24.5546875" style="20" customWidth="1"/>
    <col min="5" max="5" width="18.5546875" style="20" customWidth="1"/>
    <col min="6" max="7" width="17.77734375" style="20" customWidth="1"/>
    <col min="8" max="16384" width="9.109375" style="20"/>
  </cols>
  <sheetData>
    <row r="1" spans="1:10" ht="33.6" customHeight="1" x14ac:dyDescent="0.3"/>
    <row r="2" spans="1:10" ht="33.6" customHeight="1" x14ac:dyDescent="0.3"/>
    <row r="3" spans="1:10" s="8" customFormat="1" ht="30" customHeight="1" thickBot="1" x14ac:dyDescent="0.35">
      <c r="A3" s="258" t="str">
        <f>"SCHEDA COSTI LAVORATORI IN SOMMINISTRAZIONE (STANDARD) "&amp;Anno_rendicontato</f>
        <v>SCHEDA COSTI LAVORATORI IN SOMMINISTRAZIONE (STANDARD) 2023</v>
      </c>
      <c r="B3" s="259"/>
      <c r="C3" s="259"/>
      <c r="D3" s="259"/>
      <c r="E3" s="259"/>
      <c r="F3" s="259"/>
      <c r="G3" s="259"/>
    </row>
    <row r="4" spans="1:10" s="34" customFormat="1" ht="30" customHeight="1" x14ac:dyDescent="0.2">
      <c r="A4" s="269" t="s">
        <v>38</v>
      </c>
      <c r="B4" s="271" t="s">
        <v>110</v>
      </c>
      <c r="C4" s="271" t="s">
        <v>44</v>
      </c>
      <c r="D4" s="271" t="s">
        <v>40</v>
      </c>
      <c r="E4" s="271" t="s">
        <v>41</v>
      </c>
      <c r="F4" s="262" t="s">
        <v>55</v>
      </c>
      <c r="G4" s="263"/>
    </row>
    <row r="5" spans="1:10" s="34" customFormat="1" ht="30" customHeight="1" x14ac:dyDescent="0.2">
      <c r="A5" s="270"/>
      <c r="B5" s="272"/>
      <c r="C5" s="272"/>
      <c r="D5" s="272"/>
      <c r="E5" s="272"/>
      <c r="F5" s="264"/>
      <c r="G5" s="265"/>
    </row>
    <row r="6" spans="1:10" ht="30" customHeight="1" x14ac:dyDescent="0.3">
      <c r="A6" s="270"/>
      <c r="B6" s="266" t="s">
        <v>106</v>
      </c>
      <c r="C6" s="267" t="s">
        <v>102</v>
      </c>
      <c r="D6" s="268" t="s">
        <v>107</v>
      </c>
      <c r="E6" s="266" t="s">
        <v>43</v>
      </c>
      <c r="F6" s="264" t="s">
        <v>128</v>
      </c>
      <c r="G6" s="265" t="s">
        <v>127</v>
      </c>
    </row>
    <row r="7" spans="1:10" ht="30" customHeight="1" x14ac:dyDescent="0.3">
      <c r="A7" s="270"/>
      <c r="B7" s="266"/>
      <c r="C7" s="267"/>
      <c r="D7" s="268"/>
      <c r="E7" s="266"/>
      <c r="F7" s="264"/>
      <c r="G7" s="265"/>
    </row>
    <row r="8" spans="1:10" s="34" customFormat="1" ht="30" customHeight="1" x14ac:dyDescent="0.2">
      <c r="A8" s="87" t="s">
        <v>46</v>
      </c>
      <c r="B8" s="88"/>
      <c r="C8" s="89">
        <f>IFERROR(#REF!/#REF!,0)</f>
        <v>0</v>
      </c>
      <c r="D8" s="90"/>
      <c r="E8" s="155">
        <f>C8*D8</f>
        <v>0</v>
      </c>
      <c r="F8" s="125"/>
      <c r="G8" s="126"/>
    </row>
    <row r="9" spans="1:10" s="34" customFormat="1" ht="30" customHeight="1" x14ac:dyDescent="0.2">
      <c r="A9" s="87" t="s">
        <v>47</v>
      </c>
      <c r="B9" s="88"/>
      <c r="C9" s="89">
        <f>IFERROR(#REF!/#REF!,0)</f>
        <v>0</v>
      </c>
      <c r="D9" s="90"/>
      <c r="E9" s="155">
        <f>C9*D9</f>
        <v>0</v>
      </c>
      <c r="F9" s="125"/>
      <c r="G9" s="126"/>
    </row>
    <row r="10" spans="1:10" s="34" customFormat="1" ht="30" customHeight="1" x14ac:dyDescent="0.2">
      <c r="A10" s="87" t="s">
        <v>48</v>
      </c>
      <c r="B10" s="88"/>
      <c r="C10" s="89">
        <f>IFERROR(#REF!/#REF!,0)</f>
        <v>0</v>
      </c>
      <c r="D10" s="90"/>
      <c r="E10" s="155">
        <f>C10*D10</f>
        <v>0</v>
      </c>
      <c r="F10" s="125"/>
      <c r="G10" s="126"/>
    </row>
    <row r="11" spans="1:10" s="34" customFormat="1" ht="30" customHeight="1" thickBot="1" x14ac:dyDescent="0.25">
      <c r="A11" s="91" t="s">
        <v>49</v>
      </c>
      <c r="B11" s="92">
        <f>SUM(B8:B10)</f>
        <v>0</v>
      </c>
      <c r="C11" s="93"/>
      <c r="D11" s="92">
        <f>SUM(D8:D10)</f>
        <v>0</v>
      </c>
      <c r="E11" s="156">
        <f>SUM(E8:E10)</f>
        <v>0</v>
      </c>
      <c r="F11" s="260" t="s">
        <v>129</v>
      </c>
      <c r="G11" s="261"/>
    </row>
    <row r="12" spans="1:10" s="34" customFormat="1" ht="30" customHeight="1" x14ac:dyDescent="0.2">
      <c r="A12" s="151"/>
      <c r="B12" s="152"/>
      <c r="C12" s="153"/>
      <c r="D12" s="152"/>
      <c r="E12" s="154"/>
      <c r="F12" s="6"/>
      <c r="G12" s="6"/>
    </row>
    <row r="13" spans="1:10" customFormat="1" x14ac:dyDescent="0.3">
      <c r="A13" s="122" t="s">
        <v>141</v>
      </c>
      <c r="B13" s="20"/>
      <c r="C13" s="20"/>
      <c r="D13" s="20"/>
      <c r="E13" s="20"/>
      <c r="F13" s="20"/>
      <c r="G13" s="20"/>
      <c r="J13" s="86"/>
    </row>
    <row r="14" spans="1:10" customFormat="1" x14ac:dyDescent="0.3">
      <c r="A14" s="243" t="s">
        <v>140</v>
      </c>
      <c r="B14" s="244"/>
      <c r="C14" s="244"/>
      <c r="D14" s="244"/>
      <c r="E14" s="244"/>
      <c r="F14" s="245"/>
      <c r="G14" s="124">
        <v>1</v>
      </c>
      <c r="J14" s="86"/>
    </row>
    <row r="15" spans="1:10" customFormat="1" x14ac:dyDescent="0.3">
      <c r="A15" s="243" t="s">
        <v>120</v>
      </c>
      <c r="B15" s="244"/>
      <c r="C15" s="244"/>
      <c r="D15" s="244"/>
      <c r="E15" s="244"/>
      <c r="F15" s="245"/>
      <c r="G15" s="124">
        <v>2</v>
      </c>
      <c r="J15" s="86"/>
    </row>
    <row r="16" spans="1:10" customFormat="1" x14ac:dyDescent="0.3">
      <c r="A16" s="147" t="s">
        <v>121</v>
      </c>
      <c r="B16" s="148"/>
      <c r="C16" s="148"/>
      <c r="D16" s="148"/>
      <c r="E16" s="148"/>
      <c r="F16" s="149"/>
      <c r="G16" s="124">
        <v>3.1</v>
      </c>
      <c r="J16" s="86"/>
    </row>
    <row r="17" spans="1:10" customFormat="1" x14ac:dyDescent="0.3">
      <c r="A17" s="147" t="s">
        <v>122</v>
      </c>
      <c r="B17" s="148"/>
      <c r="C17" s="148"/>
      <c r="D17" s="148"/>
      <c r="E17" s="148"/>
      <c r="F17" s="149"/>
      <c r="G17" s="124">
        <v>3.2</v>
      </c>
      <c r="J17" s="86"/>
    </row>
    <row r="18" spans="1:10" customFormat="1" x14ac:dyDescent="0.3">
      <c r="A18" s="147" t="s">
        <v>123</v>
      </c>
      <c r="B18" s="148"/>
      <c r="C18" s="148"/>
      <c r="D18" s="148"/>
      <c r="E18" s="148"/>
      <c r="F18" s="149"/>
      <c r="G18" s="124">
        <v>4</v>
      </c>
      <c r="J18" s="86"/>
    </row>
    <row r="19" spans="1:10" customFormat="1" x14ac:dyDescent="0.3">
      <c r="A19" s="147" t="s">
        <v>124</v>
      </c>
      <c r="B19" s="148"/>
      <c r="C19" s="148"/>
      <c r="D19" s="148"/>
      <c r="E19" s="148"/>
      <c r="F19" s="149"/>
      <c r="G19" s="124">
        <v>5</v>
      </c>
      <c r="J19" s="86"/>
    </row>
    <row r="20" spans="1:10" x14ac:dyDescent="0.3">
      <c r="A20" s="147" t="s">
        <v>125</v>
      </c>
      <c r="B20" s="148"/>
      <c r="C20" s="148"/>
      <c r="D20" s="148"/>
      <c r="E20" s="148"/>
      <c r="F20" s="149"/>
      <c r="G20" s="124">
        <v>6</v>
      </c>
    </row>
    <row r="21" spans="1:10" x14ac:dyDescent="0.3">
      <c r="A21" s="147" t="s">
        <v>126</v>
      </c>
      <c r="B21" s="148"/>
      <c r="C21" s="148"/>
      <c r="D21" s="148"/>
      <c r="E21" s="148"/>
      <c r="F21" s="149"/>
      <c r="G21" s="124">
        <v>7</v>
      </c>
    </row>
  </sheetData>
  <mergeCells count="16">
    <mergeCell ref="A15:F15"/>
    <mergeCell ref="A14:F14"/>
    <mergeCell ref="A3:G3"/>
    <mergeCell ref="F11:G11"/>
    <mergeCell ref="A4:A7"/>
    <mergeCell ref="B4:B5"/>
    <mergeCell ref="C4:C5"/>
    <mergeCell ref="D4:D5"/>
    <mergeCell ref="E4:E5"/>
    <mergeCell ref="B6:B7"/>
    <mergeCell ref="C6:C7"/>
    <mergeCell ref="D6:D7"/>
    <mergeCell ref="E6:E7"/>
    <mergeCell ref="F4:G5"/>
    <mergeCell ref="F6:F7"/>
    <mergeCell ref="G6:G7"/>
  </mergeCells>
  <pageMargins left="0.7" right="0.7" top="0.75" bottom="0.75" header="0.3" footer="0.3"/>
  <pageSetup paperSize="9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4"/>
  <sheetViews>
    <sheetView showGridLines="0" topLeftCell="A14" zoomScale="80" zoomScaleNormal="80" workbookViewId="0">
      <selection activeCell="C38" sqref="C38"/>
    </sheetView>
  </sheetViews>
  <sheetFormatPr defaultColWidth="9.109375" defaultRowHeight="15.6" x14ac:dyDescent="0.3"/>
  <cols>
    <col min="1" max="1" width="42.88671875" style="20" customWidth="1"/>
    <col min="2" max="2" width="25.33203125" style="20" customWidth="1"/>
    <col min="3" max="3" width="25.5546875" style="20" customWidth="1"/>
    <col min="4" max="4" width="18.44140625" style="20" customWidth="1"/>
    <col min="5" max="7" width="31.33203125" style="20" customWidth="1"/>
    <col min="8" max="8" width="19.88671875" style="20" customWidth="1"/>
    <col min="9" max="9" width="14.6640625" style="20" customWidth="1"/>
    <col min="10" max="11" width="9.109375" style="20" customWidth="1"/>
    <col min="12" max="12" width="29.44140625" style="20" bestFit="1" customWidth="1"/>
    <col min="13" max="13" width="29.109375" style="20" bestFit="1" customWidth="1"/>
    <col min="14" max="16384" width="9.109375" style="20"/>
  </cols>
  <sheetData>
    <row r="1" spans="1:18" ht="33.6" customHeight="1" x14ac:dyDescent="0.3"/>
    <row r="2" spans="1:18" ht="33.6" customHeight="1" thickBot="1" x14ac:dyDescent="0.35"/>
    <row r="3" spans="1:18" s="12" customFormat="1" ht="30" customHeight="1" thickBot="1" x14ac:dyDescent="0.35">
      <c r="A3" s="293" t="str">
        <f>"SCHEDA COSTI PER MISSIONI "&amp;Anno_rendicontato</f>
        <v>SCHEDA COSTI PER MISSIONI 2023</v>
      </c>
      <c r="B3" s="294"/>
      <c r="C3" s="294"/>
      <c r="D3" s="294"/>
      <c r="E3" s="295"/>
      <c r="F3" s="99"/>
      <c r="G3" s="99"/>
      <c r="H3" s="101" t="s">
        <v>22</v>
      </c>
      <c r="I3" s="102">
        <f>SUM(I6:I23)</f>
        <v>0</v>
      </c>
      <c r="N3" s="100">
        <f>SUMIF($H$6:$H$23,"orientamento",$I$6:$I$23)</f>
        <v>0</v>
      </c>
      <c r="O3" s="100">
        <f>SUMIF($H$6:$H$23,"formazione",$I$6:$I$23)</f>
        <v>0</v>
      </c>
      <c r="P3" s="100">
        <f>SUMIF($H$6:$H$23,"gestione progetti di innovazione",$I$6:$I$23)</f>
        <v>0</v>
      </c>
      <c r="Q3" s="100"/>
      <c r="R3" s="100"/>
    </row>
    <row r="4" spans="1:18" s="8" customFormat="1" ht="30" customHeight="1" x14ac:dyDescent="0.3">
      <c r="A4" s="296" t="s">
        <v>50</v>
      </c>
      <c r="B4" s="298" t="s">
        <v>60</v>
      </c>
      <c r="C4" s="300" t="s">
        <v>62</v>
      </c>
      <c r="D4" s="298" t="s">
        <v>63</v>
      </c>
      <c r="E4" s="298" t="s">
        <v>64</v>
      </c>
      <c r="F4" s="301" t="s">
        <v>65</v>
      </c>
      <c r="G4" s="303" t="s">
        <v>66</v>
      </c>
      <c r="H4" s="304"/>
      <c r="I4" s="291" t="s">
        <v>56</v>
      </c>
      <c r="J4" s="22"/>
      <c r="N4" s="21"/>
      <c r="O4" s="21"/>
      <c r="P4" s="21"/>
      <c r="Q4" s="21"/>
      <c r="R4" s="21"/>
    </row>
    <row r="5" spans="1:18" s="8" customFormat="1" ht="30" customHeight="1" x14ac:dyDescent="0.3">
      <c r="A5" s="297"/>
      <c r="B5" s="299"/>
      <c r="C5" s="299"/>
      <c r="D5" s="299"/>
      <c r="E5" s="299"/>
      <c r="F5" s="302"/>
      <c r="G5" s="121" t="s">
        <v>118</v>
      </c>
      <c r="H5" s="121" t="s">
        <v>127</v>
      </c>
      <c r="I5" s="292"/>
      <c r="J5" s="22"/>
      <c r="N5" s="21"/>
      <c r="O5" s="21"/>
      <c r="P5" s="21"/>
      <c r="Q5" s="21"/>
      <c r="R5" s="21"/>
    </row>
    <row r="6" spans="1:18" s="8" customFormat="1" ht="19.95" customHeight="1" x14ac:dyDescent="0.3">
      <c r="A6" s="23"/>
      <c r="B6" s="38"/>
      <c r="C6" s="38"/>
      <c r="D6" s="24"/>
      <c r="E6" s="24"/>
      <c r="F6" s="24"/>
      <c r="G6" s="24"/>
      <c r="H6" s="24"/>
      <c r="I6" s="26"/>
      <c r="J6" s="22"/>
      <c r="K6" s="22"/>
      <c r="L6"/>
      <c r="M6"/>
      <c r="N6" s="21"/>
      <c r="O6" s="21"/>
      <c r="P6" s="21"/>
      <c r="Q6" s="21"/>
      <c r="R6" s="21" t="s">
        <v>57</v>
      </c>
    </row>
    <row r="7" spans="1:18" s="8" customFormat="1" ht="19.95" customHeight="1" x14ac:dyDescent="0.3">
      <c r="A7" s="23"/>
      <c r="B7" s="38"/>
      <c r="C7" s="38"/>
      <c r="D7" s="24"/>
      <c r="E7" s="24"/>
      <c r="F7" s="24"/>
      <c r="G7" s="24"/>
      <c r="H7" s="24"/>
      <c r="I7" s="26"/>
      <c r="J7" s="22"/>
      <c r="K7" s="22"/>
      <c r="N7" s="21"/>
      <c r="O7" s="21"/>
      <c r="P7" s="21"/>
      <c r="Q7" s="21"/>
      <c r="R7" s="21" t="s">
        <v>58</v>
      </c>
    </row>
    <row r="8" spans="1:18" s="8" customFormat="1" ht="19.95" customHeight="1" x14ac:dyDescent="0.3">
      <c r="A8" s="23"/>
      <c r="B8" s="38"/>
      <c r="C8" s="38"/>
      <c r="D8" s="24"/>
      <c r="E8" s="24"/>
      <c r="F8" s="24"/>
      <c r="G8" s="24"/>
      <c r="H8" s="24"/>
      <c r="I8" s="26"/>
      <c r="J8" s="22"/>
      <c r="K8" s="22"/>
      <c r="N8" s="21"/>
      <c r="O8" s="21"/>
      <c r="P8" s="21"/>
      <c r="Q8" s="21"/>
      <c r="R8" s="21" t="s">
        <v>59</v>
      </c>
    </row>
    <row r="9" spans="1:18" s="8" customFormat="1" ht="19.95" customHeight="1" x14ac:dyDescent="0.3">
      <c r="A9" s="23"/>
      <c r="B9" s="38"/>
      <c r="C9" s="38"/>
      <c r="D9" s="24"/>
      <c r="E9" s="24"/>
      <c r="F9" s="24"/>
      <c r="G9" s="24"/>
      <c r="H9" s="24"/>
      <c r="I9" s="26"/>
      <c r="J9" s="22"/>
      <c r="K9" s="22"/>
    </row>
    <row r="10" spans="1:18" s="8" customFormat="1" ht="19.95" customHeight="1" x14ac:dyDescent="0.3">
      <c r="A10" s="23"/>
      <c r="B10" s="38"/>
      <c r="C10" s="38"/>
      <c r="D10" s="24"/>
      <c r="E10" s="24"/>
      <c r="F10" s="24"/>
      <c r="G10" s="24"/>
      <c r="H10" s="24"/>
      <c r="I10" s="26"/>
      <c r="J10" s="22"/>
      <c r="K10" s="22"/>
      <c r="L10"/>
      <c r="M10"/>
    </row>
    <row r="11" spans="1:18" s="8" customFormat="1" ht="19.95" customHeight="1" x14ac:dyDescent="0.3">
      <c r="A11" s="23"/>
      <c r="B11" s="38"/>
      <c r="C11" s="38"/>
      <c r="D11" s="24"/>
      <c r="E11" s="24"/>
      <c r="F11" s="24"/>
      <c r="G11" s="24"/>
      <c r="H11" s="24"/>
      <c r="I11" s="26"/>
      <c r="J11" s="22"/>
      <c r="K11" s="22"/>
    </row>
    <row r="12" spans="1:18" ht="19.95" customHeight="1" x14ac:dyDescent="0.3">
      <c r="A12" s="23"/>
      <c r="B12" s="38"/>
      <c r="C12" s="38"/>
      <c r="D12" s="24"/>
      <c r="E12" s="24"/>
      <c r="F12" s="24"/>
      <c r="G12" s="24"/>
      <c r="H12" s="24"/>
      <c r="I12" s="26"/>
      <c r="J12" s="27"/>
      <c r="K12" s="27"/>
    </row>
    <row r="13" spans="1:18" ht="19.95" customHeight="1" x14ac:dyDescent="0.3">
      <c r="A13" s="23"/>
      <c r="B13" s="38"/>
      <c r="C13" s="38"/>
      <c r="D13" s="24"/>
      <c r="E13" s="24"/>
      <c r="F13" s="24"/>
      <c r="G13" s="24"/>
      <c r="H13" s="24"/>
      <c r="I13" s="26"/>
      <c r="J13" s="27"/>
      <c r="K13" s="27"/>
    </row>
    <row r="14" spans="1:18" ht="19.95" customHeight="1" x14ac:dyDescent="0.3">
      <c r="A14" s="23"/>
      <c r="B14" s="38"/>
      <c r="C14" s="38"/>
      <c r="D14" s="24"/>
      <c r="E14" s="24"/>
      <c r="F14" s="24"/>
      <c r="G14" s="24"/>
      <c r="H14" s="24"/>
      <c r="I14" s="26"/>
      <c r="J14" s="27"/>
      <c r="K14" s="27"/>
    </row>
    <row r="15" spans="1:18" ht="19.95" customHeight="1" x14ac:dyDescent="0.3">
      <c r="A15" s="23"/>
      <c r="B15" s="38"/>
      <c r="C15" s="38"/>
      <c r="D15" s="24"/>
      <c r="E15" s="24"/>
      <c r="F15" s="24"/>
      <c r="G15" s="24"/>
      <c r="H15" s="24"/>
      <c r="I15" s="26"/>
      <c r="J15" s="27"/>
      <c r="K15" s="27"/>
    </row>
    <row r="16" spans="1:18" ht="19.95" customHeight="1" x14ac:dyDescent="0.3">
      <c r="A16" s="23"/>
      <c r="B16" s="38"/>
      <c r="C16" s="38"/>
      <c r="D16" s="24"/>
      <c r="E16" s="24"/>
      <c r="F16" s="24"/>
      <c r="G16" s="24"/>
      <c r="H16" s="24"/>
      <c r="I16" s="26"/>
    </row>
    <row r="17" spans="1:11" s="8" customFormat="1" ht="19.95" customHeight="1" x14ac:dyDescent="0.3">
      <c r="A17" s="23"/>
      <c r="B17" s="38"/>
      <c r="C17" s="38"/>
      <c r="D17" s="24"/>
      <c r="E17" s="24"/>
      <c r="F17" s="24"/>
      <c r="G17" s="24"/>
      <c r="H17" s="24"/>
      <c r="I17" s="26"/>
      <c r="J17" s="22"/>
      <c r="K17" s="22"/>
    </row>
    <row r="18" spans="1:11" s="8" customFormat="1" ht="19.95" customHeight="1" x14ac:dyDescent="0.3">
      <c r="A18" s="23"/>
      <c r="B18" s="38"/>
      <c r="C18" s="38"/>
      <c r="D18" s="24"/>
      <c r="E18" s="24"/>
      <c r="F18" s="24"/>
      <c r="G18" s="24"/>
      <c r="H18" s="24"/>
      <c r="I18" s="26"/>
      <c r="J18" s="22"/>
      <c r="K18" s="22"/>
    </row>
    <row r="19" spans="1:11" s="8" customFormat="1" ht="19.95" customHeight="1" x14ac:dyDescent="0.3">
      <c r="A19" s="23"/>
      <c r="B19" s="38"/>
      <c r="C19" s="38"/>
      <c r="D19" s="24"/>
      <c r="E19" s="24"/>
      <c r="F19" s="24"/>
      <c r="G19" s="24"/>
      <c r="H19" s="24"/>
      <c r="I19" s="26"/>
      <c r="J19" s="22"/>
      <c r="K19" s="22"/>
    </row>
    <row r="20" spans="1:11" s="8" customFormat="1" ht="19.95" customHeight="1" x14ac:dyDescent="0.3">
      <c r="A20" s="23"/>
      <c r="B20" s="38"/>
      <c r="C20" s="38"/>
      <c r="D20" s="24"/>
      <c r="E20" s="24"/>
      <c r="F20" s="24"/>
      <c r="G20" s="24"/>
      <c r="H20" s="24"/>
      <c r="I20" s="26"/>
      <c r="J20" s="22"/>
      <c r="K20" s="22"/>
    </row>
    <row r="21" spans="1:11" s="8" customFormat="1" ht="19.95" customHeight="1" x14ac:dyDescent="0.3">
      <c r="A21" s="23"/>
      <c r="B21" s="38"/>
      <c r="C21" s="38"/>
      <c r="D21" s="24"/>
      <c r="E21" s="24"/>
      <c r="F21" s="24"/>
      <c r="G21" s="24"/>
      <c r="H21" s="24"/>
      <c r="I21" s="26"/>
      <c r="J21" s="22"/>
      <c r="K21" s="22"/>
    </row>
    <row r="22" spans="1:11" s="8" customFormat="1" ht="19.95" customHeight="1" x14ac:dyDescent="0.3">
      <c r="A22" s="23"/>
      <c r="B22" s="38"/>
      <c r="C22" s="38"/>
      <c r="D22" s="24"/>
      <c r="E22" s="24"/>
      <c r="F22" s="24"/>
      <c r="G22" s="24"/>
      <c r="H22" s="24"/>
      <c r="I22" s="26"/>
      <c r="J22" s="22"/>
      <c r="K22" s="22"/>
    </row>
    <row r="23" spans="1:11" ht="19.95" customHeight="1" thickBot="1" x14ac:dyDescent="0.35">
      <c r="A23" s="28"/>
      <c r="B23" s="41"/>
      <c r="C23" s="41"/>
      <c r="D23" s="29"/>
      <c r="E23" s="29"/>
      <c r="F23" s="29"/>
      <c r="G23" s="29"/>
      <c r="H23" s="31"/>
      <c r="I23" s="32"/>
    </row>
    <row r="24" spans="1:11" ht="19.95" customHeight="1" thickBot="1" x14ac:dyDescent="0.35">
      <c r="A24" s="33"/>
      <c r="B24" s="33"/>
      <c r="C24" s="33"/>
      <c r="D24" s="33"/>
      <c r="E24" s="34"/>
      <c r="F24" s="34"/>
      <c r="G24" s="34"/>
      <c r="H24" s="35" t="s">
        <v>22</v>
      </c>
      <c r="I24" s="36">
        <f>SUM(I6:I23)</f>
        <v>0</v>
      </c>
    </row>
    <row r="26" spans="1:11" x14ac:dyDescent="0.3">
      <c r="A26" s="122" t="s">
        <v>142</v>
      </c>
      <c r="D26" s="37"/>
      <c r="E26" s="37"/>
      <c r="F26" s="37"/>
      <c r="G26" s="37"/>
      <c r="H26" s="37"/>
      <c r="I26" s="37"/>
    </row>
    <row r="27" spans="1:11" customFormat="1" ht="18" customHeight="1" x14ac:dyDescent="0.3">
      <c r="A27" s="243" t="s">
        <v>140</v>
      </c>
      <c r="B27" s="244"/>
      <c r="C27" s="244"/>
      <c r="D27" s="244"/>
      <c r="E27" s="244"/>
      <c r="F27" s="245"/>
      <c r="G27" s="124">
        <v>1</v>
      </c>
      <c r="H27" s="150"/>
      <c r="J27" s="72"/>
    </row>
    <row r="28" spans="1:11" customFormat="1" x14ac:dyDescent="0.3">
      <c r="A28" s="290" t="s">
        <v>120</v>
      </c>
      <c r="B28" s="290"/>
      <c r="C28" s="290"/>
      <c r="D28" s="290"/>
      <c r="E28" s="290"/>
      <c r="F28" s="290"/>
      <c r="G28" s="124">
        <v>2</v>
      </c>
      <c r="J28" s="86"/>
    </row>
    <row r="29" spans="1:11" customFormat="1" x14ac:dyDescent="0.3">
      <c r="A29" s="243" t="s">
        <v>121</v>
      </c>
      <c r="B29" s="244"/>
      <c r="C29" s="244"/>
      <c r="D29" s="244"/>
      <c r="E29" s="244"/>
      <c r="F29" s="245"/>
      <c r="G29" s="124">
        <v>3.1</v>
      </c>
      <c r="J29" s="86"/>
    </row>
    <row r="30" spans="1:11" customFormat="1" x14ac:dyDescent="0.3">
      <c r="A30" s="243" t="s">
        <v>122</v>
      </c>
      <c r="B30" s="244"/>
      <c r="C30" s="244"/>
      <c r="D30" s="244"/>
      <c r="E30" s="244"/>
      <c r="F30" s="245"/>
      <c r="G30" s="124">
        <v>3.2</v>
      </c>
      <c r="J30" s="86"/>
    </row>
    <row r="31" spans="1:11" customFormat="1" x14ac:dyDescent="0.3">
      <c r="A31" s="243" t="s">
        <v>123</v>
      </c>
      <c r="B31" s="244"/>
      <c r="C31" s="244"/>
      <c r="D31" s="244"/>
      <c r="E31" s="244"/>
      <c r="F31" s="245"/>
      <c r="G31" s="124">
        <v>4</v>
      </c>
      <c r="J31" s="86"/>
    </row>
    <row r="32" spans="1:11" customFormat="1" x14ac:dyDescent="0.3">
      <c r="A32" s="243" t="s">
        <v>124</v>
      </c>
      <c r="B32" s="244"/>
      <c r="C32" s="244"/>
      <c r="D32" s="244"/>
      <c r="E32" s="244"/>
      <c r="F32" s="245"/>
      <c r="G32" s="124">
        <v>5</v>
      </c>
      <c r="J32" s="86"/>
    </row>
    <row r="33" spans="1:10" customFormat="1" x14ac:dyDescent="0.3">
      <c r="A33" s="243" t="s">
        <v>125</v>
      </c>
      <c r="B33" s="244"/>
      <c r="C33" s="244"/>
      <c r="D33" s="244"/>
      <c r="E33" s="244"/>
      <c r="F33" s="245"/>
      <c r="G33" s="124">
        <v>6</v>
      </c>
      <c r="J33" s="86"/>
    </row>
    <row r="34" spans="1:10" customFormat="1" x14ac:dyDescent="0.3">
      <c r="A34" s="243" t="s">
        <v>126</v>
      </c>
      <c r="B34" s="244"/>
      <c r="C34" s="244"/>
      <c r="D34" s="244"/>
      <c r="E34" s="244"/>
      <c r="F34" s="245"/>
      <c r="G34" s="124">
        <v>7</v>
      </c>
      <c r="J34" s="86"/>
    </row>
  </sheetData>
  <mergeCells count="17">
    <mergeCell ref="I4:I5"/>
    <mergeCell ref="A3:E3"/>
    <mergeCell ref="A4:A5"/>
    <mergeCell ref="B4:B5"/>
    <mergeCell ref="C4:C5"/>
    <mergeCell ref="D4:D5"/>
    <mergeCell ref="E4:E5"/>
    <mergeCell ref="F4:F5"/>
    <mergeCell ref="G4:H4"/>
    <mergeCell ref="A32:F32"/>
    <mergeCell ref="A33:F33"/>
    <mergeCell ref="A34:F34"/>
    <mergeCell ref="A27:F27"/>
    <mergeCell ref="A28:F28"/>
    <mergeCell ref="A29:F29"/>
    <mergeCell ref="A30:F30"/>
    <mergeCell ref="A31:F31"/>
  </mergeCells>
  <dataValidations count="1">
    <dataValidation type="list" allowBlank="1" showInputMessage="1" showErrorMessage="1" sqref="E6:E23" xr:uid="{DCCD0FA9-DEBB-4F3F-AEE0-C9C9F661CA0D}">
      <formula1>"vitto,alloggio,viaggio mezzo pubblico,viaggio mezzo privato"</formula1>
    </dataValidation>
  </dataValidations>
  <pageMargins left="0.7" right="0.7" top="0.75" bottom="0.75" header="0.3" footer="0.3"/>
  <pageSetup paperSize="9" scale="62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X36"/>
  <sheetViews>
    <sheetView showGridLines="0" topLeftCell="A15" zoomScale="80" zoomScaleNormal="80" workbookViewId="0">
      <selection activeCell="A28" sqref="A28:F28"/>
    </sheetView>
  </sheetViews>
  <sheetFormatPr defaultRowHeight="14.4" x14ac:dyDescent="0.3"/>
  <cols>
    <col min="1" max="1" width="17" customWidth="1"/>
    <col min="2" max="2" width="11.33203125" customWidth="1"/>
    <col min="3" max="3" width="10.6640625" customWidth="1"/>
    <col min="4" max="4" width="11.44140625" customWidth="1"/>
    <col min="5" max="5" width="24.44140625" customWidth="1"/>
    <col min="6" max="6" width="45.44140625" customWidth="1"/>
    <col min="7" max="8" width="15.88671875" customWidth="1"/>
    <col min="9" max="11" width="14" customWidth="1"/>
    <col min="12" max="12" width="9.109375" customWidth="1"/>
    <col min="13" max="13" width="29.44140625" bestFit="1" customWidth="1"/>
    <col min="14" max="14" width="29.109375" bestFit="1" customWidth="1"/>
  </cols>
  <sheetData>
    <row r="1" spans="1:24" s="20" customFormat="1" ht="34.200000000000003" customHeight="1" x14ac:dyDescent="0.3"/>
    <row r="2" spans="1:24" s="20" customFormat="1" ht="34.200000000000003" customHeight="1" thickBot="1" x14ac:dyDescent="0.35"/>
    <row r="3" spans="1:24" s="15" customFormat="1" ht="30" customHeight="1" thickBot="1" x14ac:dyDescent="0.35">
      <c r="A3" s="275" t="str">
        <f>"SCHEDA COSTI STRUMENTAZIONI E ATTREZZATURE  "&amp;Anno_rendicontato</f>
        <v>SCHEDA COSTI STRUMENTAZIONI E ATTREZZATURE  2023</v>
      </c>
      <c r="B3" s="276"/>
      <c r="C3" s="276"/>
      <c r="D3" s="276"/>
      <c r="E3" s="276"/>
      <c r="F3" s="276"/>
      <c r="G3" s="276"/>
      <c r="H3" s="276"/>
      <c r="I3" s="277"/>
      <c r="J3" s="140" t="s">
        <v>22</v>
      </c>
      <c r="K3" s="106">
        <f>IF(L3=0,SUM(I6:I23)+SUM(K6:K23),"Errore di compilazione")</f>
        <v>0</v>
      </c>
      <c r="L3" s="103">
        <f>COUNTIF(L6:L23,L24)</f>
        <v>0</v>
      </c>
      <c r="O3" s="103">
        <f>SUMIF($H$6:$H$23,"orientamento",$I$6:$I$23)</f>
        <v>0</v>
      </c>
      <c r="P3" s="103">
        <f>SUMIF($H$6:$H$23,"formazione",$I$6:$I$23)</f>
        <v>0</v>
      </c>
      <c r="Q3" s="103">
        <f>SUMIF($H$6:$H$23,"gestione progetti di innovazione",$I$6:$I$23)</f>
        <v>0</v>
      </c>
      <c r="R3" s="103"/>
    </row>
    <row r="4" spans="1:24" s="16" customFormat="1" ht="52.95" customHeight="1" x14ac:dyDescent="0.3">
      <c r="A4" s="309" t="s">
        <v>111</v>
      </c>
      <c r="B4" s="305" t="s">
        <v>67</v>
      </c>
      <c r="C4" s="305" t="s">
        <v>68</v>
      </c>
      <c r="D4" s="305" t="s">
        <v>69</v>
      </c>
      <c r="E4" s="305" t="s">
        <v>70</v>
      </c>
      <c r="F4" s="305" t="s">
        <v>71</v>
      </c>
      <c r="G4" s="271" t="s">
        <v>72</v>
      </c>
      <c r="H4" s="271"/>
      <c r="I4" s="305" t="s">
        <v>130</v>
      </c>
      <c r="J4" s="305" t="s">
        <v>73</v>
      </c>
      <c r="K4" s="307" t="s">
        <v>131</v>
      </c>
      <c r="L4" s="6"/>
      <c r="O4" s="2">
        <f>SUMIF($H$6:$H$23,"orientamento",$K$6:$K$23)</f>
        <v>0</v>
      </c>
      <c r="P4" s="2">
        <f>SUMIF($H$6:$H$23,"formazione",$K$6:$K$23)</f>
        <v>0</v>
      </c>
      <c r="Q4" s="2">
        <f>SUMIF($H$6:$H$23,"gestione progetti di innovazione",$K$6:$K$23)</f>
        <v>0</v>
      </c>
      <c r="R4" s="3"/>
    </row>
    <row r="5" spans="1:24" s="16" customFormat="1" ht="52.95" customHeight="1" thickBot="1" x14ac:dyDescent="0.35">
      <c r="A5" s="310"/>
      <c r="B5" s="306"/>
      <c r="C5" s="306"/>
      <c r="D5" s="306"/>
      <c r="E5" s="306"/>
      <c r="F5" s="306"/>
      <c r="G5" s="132" t="s">
        <v>132</v>
      </c>
      <c r="H5" s="132" t="s">
        <v>127</v>
      </c>
      <c r="I5" s="306"/>
      <c r="J5" s="306"/>
      <c r="K5" s="308"/>
      <c r="L5" s="6"/>
      <c r="O5" s="2"/>
      <c r="P5" s="2"/>
      <c r="Q5" s="2"/>
      <c r="R5" s="3"/>
    </row>
    <row r="6" spans="1:24" ht="19.95" customHeight="1" x14ac:dyDescent="0.3">
      <c r="A6" s="44"/>
      <c r="B6" s="45"/>
      <c r="C6" s="46"/>
      <c r="D6" s="47">
        <f t="shared" ref="D6:D21" si="0">Anno_rendicontato</f>
        <v>2023</v>
      </c>
      <c r="E6" s="48"/>
      <c r="F6" s="49"/>
      <c r="G6" s="49"/>
      <c r="H6" s="50"/>
      <c r="I6" s="51"/>
      <c r="J6" s="51"/>
      <c r="K6" s="52"/>
      <c r="L6" s="53" t="str">
        <f>IF(AND(I6&lt;&gt;"",K6&lt;&gt;""),"Inserire solo uno degli importi","")</f>
        <v/>
      </c>
      <c r="O6" s="2">
        <f>SUM(O3:O4)</f>
        <v>0</v>
      </c>
      <c r="P6" s="2">
        <f t="shared" ref="P6:Q6" si="1">SUM(P3:P4)</f>
        <v>0</v>
      </c>
      <c r="Q6" s="2">
        <f t="shared" si="1"/>
        <v>0</v>
      </c>
      <c r="R6" s="21" t="s">
        <v>57</v>
      </c>
      <c r="X6" s="2" t="s">
        <v>74</v>
      </c>
    </row>
    <row r="7" spans="1:24" ht="19.95" customHeight="1" x14ac:dyDescent="0.3">
      <c r="A7" s="54"/>
      <c r="B7" s="55"/>
      <c r="C7" s="56"/>
      <c r="D7" s="57">
        <f t="shared" si="0"/>
        <v>2023</v>
      </c>
      <c r="E7" s="58"/>
      <c r="F7" s="59"/>
      <c r="G7" s="59"/>
      <c r="H7" s="24"/>
      <c r="I7" s="43"/>
      <c r="J7" s="43"/>
      <c r="K7" s="52"/>
      <c r="L7" s="53" t="str">
        <f t="shared" ref="L7:L24" si="2">IF(AND(I7&lt;&gt;"",K7&lt;&gt;""),"Inserire solo uno dei due valori","")</f>
        <v/>
      </c>
      <c r="O7" s="2"/>
      <c r="P7" s="2"/>
      <c r="Q7" s="2"/>
      <c r="R7" s="21" t="s">
        <v>58</v>
      </c>
      <c r="X7" s="2" t="s">
        <v>75</v>
      </c>
    </row>
    <row r="8" spans="1:24" ht="19.95" customHeight="1" x14ac:dyDescent="0.3">
      <c r="A8" s="54"/>
      <c r="B8" s="55"/>
      <c r="C8" s="56"/>
      <c r="D8" s="57">
        <f t="shared" si="0"/>
        <v>2023</v>
      </c>
      <c r="E8" s="58"/>
      <c r="F8" s="59"/>
      <c r="G8" s="59"/>
      <c r="H8" s="24"/>
      <c r="I8" s="43"/>
      <c r="J8" s="43"/>
      <c r="K8" s="52"/>
      <c r="L8" s="53" t="str">
        <f t="shared" si="2"/>
        <v/>
      </c>
      <c r="O8" s="2"/>
      <c r="P8" s="2"/>
      <c r="Q8" s="2"/>
      <c r="R8" s="21" t="s">
        <v>59</v>
      </c>
    </row>
    <row r="9" spans="1:24" ht="19.95" customHeight="1" x14ac:dyDescent="0.3">
      <c r="A9" s="54"/>
      <c r="B9" s="60"/>
      <c r="C9" s="56"/>
      <c r="D9" s="57">
        <f t="shared" si="0"/>
        <v>2023</v>
      </c>
      <c r="E9" s="58"/>
      <c r="F9" s="59"/>
      <c r="G9" s="59"/>
      <c r="H9" s="24"/>
      <c r="I9" s="43"/>
      <c r="J9" s="43"/>
      <c r="K9" s="52"/>
      <c r="L9" s="53" t="str">
        <f t="shared" si="2"/>
        <v/>
      </c>
    </row>
    <row r="10" spans="1:24" ht="19.95" customHeight="1" x14ac:dyDescent="0.3">
      <c r="A10" s="54"/>
      <c r="B10" s="55"/>
      <c r="C10" s="56"/>
      <c r="D10" s="57">
        <f t="shared" si="0"/>
        <v>2023</v>
      </c>
      <c r="E10" s="58"/>
      <c r="F10" s="59"/>
      <c r="G10" s="59"/>
      <c r="H10" s="24"/>
      <c r="I10" s="43"/>
      <c r="J10" s="43"/>
      <c r="K10" s="52"/>
      <c r="L10" s="53" t="str">
        <f t="shared" si="2"/>
        <v/>
      </c>
    </row>
    <row r="11" spans="1:24" ht="19.95" customHeight="1" x14ac:dyDescent="0.3">
      <c r="A11" s="54"/>
      <c r="B11" s="55"/>
      <c r="C11" s="56"/>
      <c r="D11" s="57">
        <f t="shared" si="0"/>
        <v>2023</v>
      </c>
      <c r="E11" s="58"/>
      <c r="F11" s="59"/>
      <c r="G11" s="59"/>
      <c r="H11" s="24"/>
      <c r="I11" s="43"/>
      <c r="J11" s="43"/>
      <c r="K11" s="52"/>
      <c r="L11" s="53" t="str">
        <f t="shared" si="2"/>
        <v/>
      </c>
    </row>
    <row r="12" spans="1:24" ht="19.95" customHeight="1" x14ac:dyDescent="0.3">
      <c r="A12" s="54"/>
      <c r="B12" s="55"/>
      <c r="C12" s="56"/>
      <c r="D12" s="57">
        <f t="shared" si="0"/>
        <v>2023</v>
      </c>
      <c r="E12" s="58"/>
      <c r="F12" s="59"/>
      <c r="G12" s="59"/>
      <c r="H12" s="24"/>
      <c r="I12" s="43"/>
      <c r="J12" s="43"/>
      <c r="K12" s="52"/>
      <c r="L12" s="53" t="str">
        <f t="shared" si="2"/>
        <v/>
      </c>
    </row>
    <row r="13" spans="1:24" ht="19.95" customHeight="1" x14ac:dyDescent="0.3">
      <c r="A13" s="54"/>
      <c r="B13" s="55"/>
      <c r="C13" s="56"/>
      <c r="D13" s="57">
        <f t="shared" si="0"/>
        <v>2023</v>
      </c>
      <c r="E13" s="58"/>
      <c r="F13" s="59"/>
      <c r="G13" s="59"/>
      <c r="H13" s="24"/>
      <c r="I13" s="43"/>
      <c r="J13" s="43"/>
      <c r="K13" s="52"/>
      <c r="L13" s="53" t="str">
        <f t="shared" si="2"/>
        <v/>
      </c>
    </row>
    <row r="14" spans="1:24" ht="19.95" customHeight="1" x14ac:dyDescent="0.3">
      <c r="A14" s="54"/>
      <c r="B14" s="55"/>
      <c r="C14" s="56"/>
      <c r="D14" s="57">
        <f t="shared" si="0"/>
        <v>2023</v>
      </c>
      <c r="E14" s="58"/>
      <c r="F14" s="59"/>
      <c r="G14" s="59"/>
      <c r="H14" s="24"/>
      <c r="I14" s="43"/>
      <c r="J14" s="43"/>
      <c r="K14" s="52"/>
      <c r="L14" s="53" t="str">
        <f t="shared" si="2"/>
        <v/>
      </c>
    </row>
    <row r="15" spans="1:24" ht="19.95" customHeight="1" x14ac:dyDescent="0.3">
      <c r="A15" s="54"/>
      <c r="B15" s="55"/>
      <c r="C15" s="56"/>
      <c r="D15" s="57">
        <f t="shared" si="0"/>
        <v>2023</v>
      </c>
      <c r="E15" s="58"/>
      <c r="F15" s="59"/>
      <c r="G15" s="59"/>
      <c r="H15" s="24"/>
      <c r="I15" s="43"/>
      <c r="J15" s="43"/>
      <c r="K15" s="52"/>
      <c r="L15" s="53" t="str">
        <f t="shared" si="2"/>
        <v/>
      </c>
    </row>
    <row r="16" spans="1:24" ht="19.95" customHeight="1" x14ac:dyDescent="0.3">
      <c r="A16" s="54"/>
      <c r="B16" s="55"/>
      <c r="C16" s="56"/>
      <c r="D16" s="57">
        <f t="shared" si="0"/>
        <v>2023</v>
      </c>
      <c r="E16" s="58"/>
      <c r="F16" s="59"/>
      <c r="G16" s="59"/>
      <c r="H16" s="24"/>
      <c r="I16" s="43"/>
      <c r="J16" s="43"/>
      <c r="K16" s="52"/>
      <c r="L16" s="53" t="str">
        <f t="shared" si="2"/>
        <v/>
      </c>
    </row>
    <row r="17" spans="1:12" ht="19.95" customHeight="1" x14ac:dyDescent="0.3">
      <c r="A17" s="54"/>
      <c r="B17" s="55"/>
      <c r="C17" s="56"/>
      <c r="D17" s="57">
        <f t="shared" si="0"/>
        <v>2023</v>
      </c>
      <c r="E17" s="58"/>
      <c r="F17" s="59"/>
      <c r="G17" s="59"/>
      <c r="H17" s="24"/>
      <c r="I17" s="43"/>
      <c r="J17" s="43"/>
      <c r="K17" s="52"/>
      <c r="L17" s="53" t="str">
        <f t="shared" si="2"/>
        <v/>
      </c>
    </row>
    <row r="18" spans="1:12" ht="19.95" customHeight="1" x14ac:dyDescent="0.3">
      <c r="A18" s="54"/>
      <c r="B18" s="55"/>
      <c r="C18" s="56"/>
      <c r="D18" s="57">
        <f t="shared" si="0"/>
        <v>2023</v>
      </c>
      <c r="E18" s="58"/>
      <c r="F18" s="59"/>
      <c r="G18" s="59"/>
      <c r="H18" s="24"/>
      <c r="I18" s="43"/>
      <c r="J18" s="43"/>
      <c r="K18" s="52"/>
      <c r="L18" s="53" t="str">
        <f t="shared" si="2"/>
        <v/>
      </c>
    </row>
    <row r="19" spans="1:12" ht="19.95" customHeight="1" x14ac:dyDescent="0.3">
      <c r="A19" s="54"/>
      <c r="B19" s="55"/>
      <c r="C19" s="56"/>
      <c r="D19" s="57">
        <f t="shared" si="0"/>
        <v>2023</v>
      </c>
      <c r="E19" s="58"/>
      <c r="F19" s="59"/>
      <c r="G19" s="59"/>
      <c r="H19" s="24"/>
      <c r="I19" s="43"/>
      <c r="J19" s="43"/>
      <c r="K19" s="52"/>
      <c r="L19" s="53" t="str">
        <f t="shared" si="2"/>
        <v/>
      </c>
    </row>
    <row r="20" spans="1:12" ht="19.95" customHeight="1" x14ac:dyDescent="0.3">
      <c r="A20" s="54"/>
      <c r="B20" s="55"/>
      <c r="C20" s="56"/>
      <c r="D20" s="57">
        <f t="shared" si="0"/>
        <v>2023</v>
      </c>
      <c r="E20" s="58"/>
      <c r="F20" s="59"/>
      <c r="G20" s="59"/>
      <c r="H20" s="24"/>
      <c r="I20" s="43"/>
      <c r="J20" s="43"/>
      <c r="K20" s="52"/>
      <c r="L20" s="53" t="str">
        <f t="shared" si="2"/>
        <v/>
      </c>
    </row>
    <row r="21" spans="1:12" ht="19.95" customHeight="1" x14ac:dyDescent="0.3">
      <c r="A21" s="54"/>
      <c r="B21" s="55"/>
      <c r="C21" s="56"/>
      <c r="D21" s="57">
        <f t="shared" si="0"/>
        <v>2023</v>
      </c>
      <c r="E21" s="58"/>
      <c r="F21" s="59"/>
      <c r="G21" s="59"/>
      <c r="H21" s="24"/>
      <c r="I21" s="43"/>
      <c r="J21" s="43"/>
      <c r="K21" s="52"/>
      <c r="L21" s="53" t="str">
        <f t="shared" si="2"/>
        <v/>
      </c>
    </row>
    <row r="22" spans="1:12" ht="19.95" customHeight="1" x14ac:dyDescent="0.3">
      <c r="A22" s="54"/>
      <c r="B22" s="55"/>
      <c r="C22" s="56"/>
      <c r="D22" s="57">
        <f>Anno_rendicontato</f>
        <v>2023</v>
      </c>
      <c r="E22" s="58"/>
      <c r="F22" s="59"/>
      <c r="G22" s="59"/>
      <c r="H22" s="24"/>
      <c r="I22" s="43"/>
      <c r="J22" s="43"/>
      <c r="K22" s="52"/>
      <c r="L22" s="53" t="str">
        <f t="shared" si="2"/>
        <v/>
      </c>
    </row>
    <row r="23" spans="1:12" ht="19.95" customHeight="1" thickBot="1" x14ac:dyDescent="0.35">
      <c r="A23" s="61"/>
      <c r="B23" s="5"/>
      <c r="C23" s="62"/>
      <c r="D23" s="57">
        <f>Anno_rendicontato</f>
        <v>2023</v>
      </c>
      <c r="E23" s="63"/>
      <c r="F23" s="63"/>
      <c r="G23" s="63"/>
      <c r="H23" s="31"/>
      <c r="I23" s="64"/>
      <c r="J23" s="65"/>
      <c r="K23" s="66"/>
      <c r="L23" s="53" t="str">
        <f t="shared" si="2"/>
        <v/>
      </c>
    </row>
    <row r="24" spans="1:12" ht="19.95" customHeight="1" thickBot="1" x14ac:dyDescent="0.35">
      <c r="C24" s="67"/>
      <c r="D24" s="67"/>
      <c r="E24" s="67"/>
      <c r="F24" s="67"/>
      <c r="G24" s="67"/>
      <c r="H24" s="67"/>
      <c r="I24" s="68">
        <f>SUM(I6:I23)</f>
        <v>0</v>
      </c>
      <c r="J24" s="68">
        <f>SUM(J6:J23)</f>
        <v>0</v>
      </c>
      <c r="K24" s="69">
        <f>SUM(K6:K23)</f>
        <v>0</v>
      </c>
      <c r="L24" s="70" t="str">
        <f t="shared" si="2"/>
        <v>Inserire solo uno dei due valori</v>
      </c>
    </row>
    <row r="25" spans="1:12" ht="19.95" customHeight="1" x14ac:dyDescent="0.3">
      <c r="C25" s="67"/>
      <c r="D25" s="67"/>
      <c r="E25" s="67"/>
      <c r="F25" s="67"/>
      <c r="G25" s="67"/>
      <c r="H25" s="67"/>
      <c r="I25" s="71"/>
      <c r="J25" s="71"/>
      <c r="K25" s="71"/>
      <c r="L25" s="70"/>
    </row>
    <row r="26" spans="1:12" ht="19.95" customHeight="1" x14ac:dyDescent="0.3">
      <c r="A26" s="141" t="s">
        <v>133</v>
      </c>
      <c r="B26" s="72"/>
      <c r="C26" s="72"/>
      <c r="D26" s="72"/>
      <c r="E26" s="72"/>
      <c r="F26" s="72"/>
      <c r="G26" s="72"/>
      <c r="H26" s="72"/>
      <c r="J26" s="72"/>
      <c r="L26" s="53" t="str">
        <f>IF(AND(H26&lt;&gt;"",K26&lt;&gt;""),"Inserire solo uno dei due valori","")</f>
        <v/>
      </c>
    </row>
    <row r="27" spans="1:12" ht="19.95" customHeight="1" x14ac:dyDescent="0.3">
      <c r="A27" s="122" t="s">
        <v>141</v>
      </c>
      <c r="B27" s="20"/>
    </row>
    <row r="28" spans="1:12" ht="18" customHeight="1" x14ac:dyDescent="0.3">
      <c r="A28" s="243" t="s">
        <v>140</v>
      </c>
      <c r="B28" s="244"/>
      <c r="C28" s="244"/>
      <c r="D28" s="244"/>
      <c r="E28" s="244"/>
      <c r="F28" s="245"/>
      <c r="G28" s="124">
        <v>1</v>
      </c>
      <c r="H28" s="150"/>
      <c r="J28" s="72"/>
    </row>
    <row r="29" spans="1:12" ht="15.6" x14ac:dyDescent="0.3">
      <c r="A29" s="290" t="s">
        <v>120</v>
      </c>
      <c r="B29" s="290"/>
      <c r="C29" s="290"/>
      <c r="D29" s="290"/>
      <c r="E29" s="290"/>
      <c r="F29" s="290"/>
      <c r="G29" s="124">
        <v>2</v>
      </c>
      <c r="J29" s="86"/>
    </row>
    <row r="30" spans="1:12" ht="15.6" x14ac:dyDescent="0.3">
      <c r="A30" s="243" t="s">
        <v>121</v>
      </c>
      <c r="B30" s="244"/>
      <c r="C30" s="244"/>
      <c r="D30" s="244"/>
      <c r="E30" s="244"/>
      <c r="F30" s="245"/>
      <c r="G30" s="124">
        <v>3.1</v>
      </c>
      <c r="J30" s="86"/>
    </row>
    <row r="31" spans="1:12" ht="15.6" x14ac:dyDescent="0.3">
      <c r="A31" s="243" t="s">
        <v>122</v>
      </c>
      <c r="B31" s="244"/>
      <c r="C31" s="244"/>
      <c r="D31" s="244"/>
      <c r="E31" s="244"/>
      <c r="F31" s="245"/>
      <c r="G31" s="124">
        <v>3.2</v>
      </c>
      <c r="J31" s="86"/>
    </row>
    <row r="32" spans="1:12" ht="15.6" x14ac:dyDescent="0.3">
      <c r="A32" s="243" t="s">
        <v>123</v>
      </c>
      <c r="B32" s="244"/>
      <c r="C32" s="244"/>
      <c r="D32" s="244"/>
      <c r="E32" s="244"/>
      <c r="F32" s="245"/>
      <c r="G32" s="124">
        <v>4</v>
      </c>
      <c r="J32" s="86"/>
    </row>
    <row r="33" spans="1:10" ht="15.6" x14ac:dyDescent="0.3">
      <c r="A33" s="243" t="s">
        <v>124</v>
      </c>
      <c r="B33" s="244"/>
      <c r="C33" s="244"/>
      <c r="D33" s="244"/>
      <c r="E33" s="244"/>
      <c r="F33" s="245"/>
      <c r="G33" s="124">
        <v>5</v>
      </c>
      <c r="J33" s="86"/>
    </row>
    <row r="34" spans="1:10" ht="15.6" x14ac:dyDescent="0.3">
      <c r="A34" s="243" t="s">
        <v>125</v>
      </c>
      <c r="B34" s="244"/>
      <c r="C34" s="244"/>
      <c r="D34" s="244"/>
      <c r="E34" s="244"/>
      <c r="F34" s="245"/>
      <c r="G34" s="124">
        <v>6</v>
      </c>
      <c r="J34" s="86"/>
    </row>
    <row r="35" spans="1:10" ht="15.6" x14ac:dyDescent="0.3">
      <c r="A35" s="243" t="s">
        <v>126</v>
      </c>
      <c r="B35" s="244"/>
      <c r="C35" s="244"/>
      <c r="D35" s="244"/>
      <c r="E35" s="244"/>
      <c r="F35" s="245"/>
      <c r="G35" s="124">
        <v>7</v>
      </c>
      <c r="J35" s="86"/>
    </row>
    <row r="36" spans="1:10" ht="19.95" customHeight="1" x14ac:dyDescent="0.3">
      <c r="A36" s="142" t="s">
        <v>134</v>
      </c>
      <c r="B36" s="73"/>
      <c r="C36" s="73"/>
      <c r="D36" s="73"/>
      <c r="E36" s="73"/>
      <c r="F36" s="73"/>
      <c r="G36" s="73"/>
      <c r="H36" s="73"/>
      <c r="J36" s="73"/>
    </row>
  </sheetData>
  <mergeCells count="19">
    <mergeCell ref="A3:I3"/>
    <mergeCell ref="A4:A5"/>
    <mergeCell ref="B4:B5"/>
    <mergeCell ref="C4:C5"/>
    <mergeCell ref="D4:D5"/>
    <mergeCell ref="E4:E5"/>
    <mergeCell ref="F4:F5"/>
    <mergeCell ref="I4:I5"/>
    <mergeCell ref="A33:F33"/>
    <mergeCell ref="A34:F34"/>
    <mergeCell ref="A35:F35"/>
    <mergeCell ref="J4:J5"/>
    <mergeCell ref="K4:K5"/>
    <mergeCell ref="G4:H4"/>
    <mergeCell ref="A28:F28"/>
    <mergeCell ref="A29:F29"/>
    <mergeCell ref="A30:F30"/>
    <mergeCell ref="A31:F31"/>
    <mergeCell ref="A32:F32"/>
  </mergeCells>
  <pageMargins left="0.7" right="0.7" top="0.75" bottom="0.75" header="0.3" footer="0.3"/>
  <pageSetup paperSize="9" scale="8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7D9E36-FC3D-40B7-89E9-9DC553644F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D0C3BD-8C6D-4E8D-830F-E703A61B7B9C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5e79e92-d36c-4fab-b56a-0e2017a2391a"/>
    <ds:schemaRef ds:uri="df1cbb73-3936-4818-8220-46e01a2ebd87"/>
  </ds:schemaRefs>
</ds:datastoreItem>
</file>

<file path=customXml/itemProps3.xml><?xml version="1.0" encoding="utf-8"?>
<ds:datastoreItem xmlns:ds="http://schemas.openxmlformats.org/officeDocument/2006/customXml" ds:itemID="{D5970C96-8C7C-4FC4-A675-A9D45EB570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12</vt:i4>
      </vt:variant>
    </vt:vector>
  </HeadingPairs>
  <TitlesOfParts>
    <vt:vector size="26" baseType="lpstr">
      <vt:lpstr>Quadro riassuntivo</vt:lpstr>
      <vt:lpstr>Istruzioni</vt:lpstr>
      <vt:lpstr>Personale dipendente_reali</vt:lpstr>
      <vt:lpstr>Personale dipendente_standard</vt:lpstr>
      <vt:lpstr>Pers. collaborazione-occasion.</vt:lpstr>
      <vt:lpstr>Somministrazione_costi reali</vt:lpstr>
      <vt:lpstr>Somministrazione_costi standard</vt:lpstr>
      <vt:lpstr>Missioni-trasferte</vt:lpstr>
      <vt:lpstr>Strumenti attrezzature</vt:lpstr>
      <vt:lpstr>Materiali</vt:lpstr>
      <vt:lpstr>Immobili_locazione</vt:lpstr>
      <vt:lpstr>Licenze e diritti di PI</vt:lpstr>
      <vt:lpstr>Servizi di consulenza</vt:lpstr>
      <vt:lpstr>Altri costi</vt:lpstr>
      <vt:lpstr>Anno_rendicontato</vt:lpstr>
      <vt:lpstr>'Altri costi'!Area_stampa</vt:lpstr>
      <vt:lpstr>Immobili_locazione!Area_stampa</vt:lpstr>
      <vt:lpstr>Istruzioni!Area_stampa</vt:lpstr>
      <vt:lpstr>'Licenze e diritti di PI'!Area_stampa</vt:lpstr>
      <vt:lpstr>Materiali!Area_stampa</vt:lpstr>
      <vt:lpstr>'Missioni-trasferte'!Area_stampa</vt:lpstr>
      <vt:lpstr>'Pers. collaborazione-occasion.'!Area_stampa</vt:lpstr>
      <vt:lpstr>'Personale dipendente_reali'!Area_stampa</vt:lpstr>
      <vt:lpstr>'Quadro riassuntivo'!Area_stampa</vt:lpstr>
      <vt:lpstr>'Servizi di consulenza'!Area_stampa</vt:lpstr>
      <vt:lpstr>'Strumenti attrezzature'!Area_stampa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2024-03-08T16:24:01Z</dcterms:created>
  <dcterms:modified xsi:type="dcterms:W3CDTF">2024-04-18T15:31:33Z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1087900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