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347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Y32" i="1" l="1"/>
  <c r="U32" i="1"/>
  <c r="S32" i="1"/>
  <c r="V17" i="1"/>
  <c r="X16" i="1"/>
  <c r="X32" i="1" s="1"/>
  <c r="V16" i="1"/>
  <c r="V15" i="1"/>
  <c r="V14" i="1"/>
  <c r="V13" i="1"/>
  <c r="V12" i="1"/>
  <c r="V11" i="1"/>
  <c r="V32" i="1" s="1"/>
  <c r="V9" i="1"/>
  <c r="C7" i="1"/>
  <c r="C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<sst xmlns="http://schemas.openxmlformats.org/spreadsheetml/2006/main" count="88" uniqueCount="58">
  <si>
    <t>DENOMINAZIONE GRUPPI  SOCIETARI</t>
  </si>
  <si>
    <t>n.società del gruppo ad apertura procedura</t>
  </si>
  <si>
    <t>chiuse</t>
  </si>
  <si>
    <t xml:space="preserve"> fallite</t>
  </si>
  <si>
    <t xml:space="preserve">risanate </t>
  </si>
  <si>
    <t>in A.S. al 2016</t>
  </si>
  <si>
    <t>cessione azienda</t>
  </si>
  <si>
    <t>dip all'apertura A.S.</t>
  </si>
  <si>
    <t>dip. trasferiti</t>
  </si>
  <si>
    <t>REGIONI</t>
  </si>
  <si>
    <t xml:space="preserve"> PARMALAT S.p.A. </t>
  </si>
  <si>
    <t>sì</t>
  </si>
  <si>
    <t>intero territorio</t>
  </si>
  <si>
    <t xml:space="preserve"> FINMEK ACCESS S.p.A.</t>
  </si>
  <si>
    <t>Veneto Friuli Liguria LazioAbruzzo Campania Sardegna</t>
  </si>
  <si>
    <t xml:space="preserve"> VOLARE GROUP S.p.A.</t>
  </si>
  <si>
    <t>Lombardia</t>
  </si>
  <si>
    <t xml:space="preserve"> C.I.T. .</t>
  </si>
  <si>
    <t xml:space="preserve">Lombardia Lazio </t>
  </si>
  <si>
    <t>CONSORZIO GAIA S.p.A.</t>
  </si>
  <si>
    <t>si</t>
  </si>
  <si>
    <t>Lazio</t>
  </si>
  <si>
    <t>GRUPPO ALITALIA</t>
  </si>
  <si>
    <t>GRUPPO MERLONI</t>
  </si>
  <si>
    <t>Marche E. Romagna Umbria</t>
  </si>
  <si>
    <t>GRUPPO ITTIERRE</t>
  </si>
  <si>
    <t>Molise Lombardia E.Romagna Toscana</t>
  </si>
  <si>
    <t>TRIBUTI ITALIA</t>
  </si>
  <si>
    <t xml:space="preserve">FIREMA </t>
  </si>
  <si>
    <t>si*</t>
  </si>
  <si>
    <t>Campania</t>
  </si>
  <si>
    <t>TIRRENIA</t>
  </si>
  <si>
    <t xml:space="preserve">LIVINGSTON spa </t>
  </si>
  <si>
    <t xml:space="preserve">    si</t>
  </si>
  <si>
    <t>VALTUR</t>
  </si>
  <si>
    <t>GHIZZONI SPA</t>
  </si>
  <si>
    <t>no</t>
  </si>
  <si>
    <t>Basilicata</t>
  </si>
  <si>
    <t>LUCCHINI SPA</t>
  </si>
  <si>
    <t>Lombardia Piemonte Friuli Toscana</t>
  </si>
  <si>
    <t>PICFIC (IDI- San Carlo)</t>
  </si>
  <si>
    <t>Impresa spa</t>
  </si>
  <si>
    <t>Mancini Group</t>
  </si>
  <si>
    <t>Toscana</t>
  </si>
  <si>
    <t xml:space="preserve">Congregazione Ancelle della Divina Provvidenza </t>
  </si>
  <si>
    <t>Puglia Basilicata</t>
  </si>
  <si>
    <t>ILVA</t>
  </si>
  <si>
    <t>Puglia Piemonte Liguria</t>
  </si>
  <si>
    <t>Mercatone Uno</t>
  </si>
  <si>
    <t>Gruppo Tosoni</t>
  </si>
  <si>
    <t>veneto</t>
  </si>
  <si>
    <t>Mazal Aipa</t>
  </si>
  <si>
    <t>Alitalia Sai</t>
  </si>
  <si>
    <t>GRUPPO Tecnis s.p.a.</t>
  </si>
  <si>
    <t>TOTALE GENERALE</t>
  </si>
  <si>
    <r>
      <t>fase esercizio d'impresa (</t>
    </r>
    <r>
      <rPr>
        <sz val="9"/>
        <rFont val="Times New Roman"/>
        <family val="1"/>
      </rPr>
      <t>da apertura   procedura madre a  cessazione esercizio d'impresa per ultima società del gruppo</t>
    </r>
    <r>
      <rPr>
        <sz val="10"/>
        <rFont val="Times New Roman"/>
        <family val="1"/>
      </rPr>
      <t xml:space="preserve">) </t>
    </r>
  </si>
  <si>
    <t>fase liquidatoria</t>
  </si>
  <si>
    <t xml:space="preserve">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</si>
</sst>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color indexed="57"/>
      <name val="Arial"/>
      <family val="2"/>
    </font>
    <font>
      <b/>
      <i/>
      <sz val="9"/>
      <name val="Times New Roman"/>
      <family val="1"/>
    </font>
    <font>
      <sz val="9"/>
      <name val="Times New Roman"/>
      <family val="1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rgb="FFFF0000"/>
        <bgColor indexed="21"/>
      </patternFill>
    </fill>
    <fill>
      <patternFill patternType="solid">
        <fgColor rgb="FF339966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 vertical="center" wrapText="1"/>
    </xf>
    <xf numFmtId="1" fontId="4" fillId="0" borderId="0" xfId="0" applyNumberFormat="1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4" fillId="0" borderId="0" xfId="0" applyNumberFormat="1" applyFont="1" applyBorder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2" borderId="2" xfId="0" applyFill="1" applyBorder="1" applyAlignment="1"/>
    <xf numFmtId="0" fontId="0" fillId="2" borderId="1" xfId="0" applyFill="1" applyBorder="1"/>
    <xf numFmtId="0" fontId="8" fillId="3" borderId="1" xfId="0" applyFont="1" applyFill="1" applyBorder="1"/>
    <xf numFmtId="3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0" fillId="0" borderId="4" xfId="0" applyBorder="1" applyAlignment="1"/>
    <xf numFmtId="0" fontId="0" fillId="2" borderId="5" xfId="0" applyFill="1" applyBorder="1"/>
    <xf numFmtId="0" fontId="5" fillId="0" borderId="1" xfId="0" applyFont="1" applyFill="1" applyBorder="1" applyAlignment="1">
      <alignment horizontal="center" wrapText="1"/>
    </xf>
    <xf numFmtId="0" fontId="0" fillId="2" borderId="6" xfId="0" applyFill="1" applyBorder="1"/>
    <xf numFmtId="0" fontId="0" fillId="2" borderId="7" xfId="0" applyFill="1" applyBorder="1"/>
    <xf numFmtId="0" fontId="0" fillId="3" borderId="1" xfId="0" applyFill="1" applyBorder="1"/>
    <xf numFmtId="0" fontId="0" fillId="0" borderId="8" xfId="0" applyBorder="1"/>
    <xf numFmtId="0" fontId="0" fillId="2" borderId="2" xfId="0" applyFill="1" applyBorder="1"/>
    <xf numFmtId="0" fontId="6" fillId="0" borderId="1" xfId="0" applyFont="1" applyBorder="1"/>
    <xf numFmtId="0" fontId="6" fillId="0" borderId="3" xfId="0" applyFont="1" applyBorder="1" applyAlignment="1"/>
    <xf numFmtId="0" fontId="0" fillId="0" borderId="9" xfId="0" applyBorder="1"/>
    <xf numFmtId="0" fontId="0" fillId="2" borderId="10" xfId="0" applyFill="1" applyBorder="1"/>
    <xf numFmtId="0" fontId="0" fillId="0" borderId="11" xfId="0" applyBorder="1"/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4" borderId="1" xfId="0" applyFont="1" applyFill="1" applyBorder="1"/>
    <xf numFmtId="3" fontId="0" fillId="0" borderId="0" xfId="0" applyNumberFormat="1"/>
    <xf numFmtId="0" fontId="0" fillId="0" borderId="3" xfId="0" applyBorder="1"/>
    <xf numFmtId="0" fontId="5" fillId="0" borderId="1" xfId="0" applyFont="1" applyBorder="1" applyAlignment="1">
      <alignment horizontal="center"/>
    </xf>
    <xf numFmtId="0" fontId="0" fillId="5" borderId="1" xfId="0" applyFill="1" applyBorder="1"/>
    <xf numFmtId="0" fontId="0" fillId="0" borderId="12" xfId="0" applyFill="1" applyBorder="1"/>
    <xf numFmtId="49" fontId="5" fillId="0" borderId="1" xfId="0" applyNumberFormat="1" applyFont="1" applyBorder="1" applyAlignment="1">
      <alignment horizontal="center" wrapText="1"/>
    </xf>
    <xf numFmtId="0" fontId="0" fillId="0" borderId="13" xfId="0" applyBorder="1"/>
    <xf numFmtId="0" fontId="0" fillId="2" borderId="8" xfId="0" applyFill="1" applyBorder="1"/>
    <xf numFmtId="0" fontId="0" fillId="5" borderId="2" xfId="0" applyFill="1" applyBorder="1"/>
    <xf numFmtId="0" fontId="0" fillId="0" borderId="2" xfId="0" applyBorder="1"/>
    <xf numFmtId="3" fontId="5" fillId="0" borderId="2" xfId="0" applyNumberFormat="1" applyFont="1" applyFill="1" applyBorder="1" applyAlignment="1">
      <alignment horizontal="center"/>
    </xf>
    <xf numFmtId="0" fontId="5" fillId="0" borderId="2" xfId="0" applyFont="1" applyBorder="1"/>
    <xf numFmtId="49" fontId="5" fillId="0" borderId="2" xfId="0" applyNumberFormat="1" applyFont="1" applyBorder="1" applyAlignment="1">
      <alignment horizontal="center" wrapText="1"/>
    </xf>
    <xf numFmtId="0" fontId="0" fillId="6" borderId="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5" borderId="15" xfId="0" applyFill="1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0" xfId="0" applyFill="1" applyBorder="1"/>
    <xf numFmtId="0" fontId="0" fillId="0" borderId="18" xfId="0" applyBorder="1"/>
    <xf numFmtId="0" fontId="0" fillId="0" borderId="19" xfId="0" applyBorder="1"/>
    <xf numFmtId="3" fontId="5" fillId="0" borderId="19" xfId="0" applyNumberFormat="1" applyFont="1" applyFill="1" applyBorder="1" applyAlignment="1">
      <alignment horizontal="center"/>
    </xf>
    <xf numFmtId="3" fontId="5" fillId="0" borderId="19" xfId="0" applyNumberFormat="1" applyFont="1" applyBorder="1"/>
    <xf numFmtId="49" fontId="5" fillId="0" borderId="19" xfId="0" applyNumberFormat="1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0" fillId="0" borderId="20" xfId="0" applyBorder="1"/>
    <xf numFmtId="0" fontId="0" fillId="2" borderId="21" xfId="0" applyFill="1" applyBorder="1"/>
    <xf numFmtId="0" fontId="0" fillId="0" borderId="10" xfId="0" applyBorder="1"/>
    <xf numFmtId="0" fontId="0" fillId="0" borderId="15" xfId="0" applyFill="1" applyBorder="1"/>
    <xf numFmtId="0" fontId="0" fillId="2" borderId="22" xfId="0" applyFill="1" applyBorder="1"/>
    <xf numFmtId="3" fontId="5" fillId="0" borderId="15" xfId="0" applyNumberFormat="1" applyFont="1" applyFill="1" applyBorder="1" applyAlignment="1">
      <alignment horizontal="center"/>
    </xf>
    <xf numFmtId="0" fontId="5" fillId="0" borderId="15" xfId="0" applyFont="1" applyBorder="1"/>
    <xf numFmtId="49" fontId="5" fillId="0" borderId="15" xfId="0" applyNumberFormat="1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3" fontId="5" fillId="0" borderId="24" xfId="0" applyNumberFormat="1" applyFont="1" applyFill="1" applyBorder="1" applyAlignment="1">
      <alignment horizontal="center"/>
    </xf>
    <xf numFmtId="0" fontId="5" fillId="0" borderId="24" xfId="0" applyFont="1" applyBorder="1"/>
    <xf numFmtId="49" fontId="5" fillId="0" borderId="25" xfId="0" applyNumberFormat="1" applyFont="1" applyBorder="1" applyAlignment="1">
      <alignment horizontal="center" wrapText="1"/>
    </xf>
    <xf numFmtId="0" fontId="9" fillId="0" borderId="1" xfId="0" applyFont="1" applyFill="1" applyBorder="1"/>
    <xf numFmtId="0" fontId="5" fillId="0" borderId="26" xfId="0" applyFont="1" applyBorder="1"/>
    <xf numFmtId="0" fontId="0" fillId="7" borderId="15" xfId="0" applyFill="1" applyBorder="1"/>
    <xf numFmtId="0" fontId="0" fillId="7" borderId="15" xfId="0" applyFill="1" applyBorder="1" applyAlignment="1">
      <alignment horizontal="center"/>
    </xf>
    <xf numFmtId="3" fontId="5" fillId="7" borderId="15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5" fillId="2" borderId="1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0" fontId="0" fillId="0" borderId="0" xfId="0" applyFill="1"/>
    <xf numFmtId="0" fontId="11" fillId="0" borderId="0" xfId="0" applyFont="1"/>
    <xf numFmtId="0" fontId="12" fillId="0" borderId="0" xfId="0" applyFont="1"/>
    <xf numFmtId="0" fontId="13" fillId="0" borderId="1" xfId="0" applyFont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5" xfId="0" applyFont="1" applyBorder="1"/>
    <xf numFmtId="0" fontId="13" fillId="0" borderId="19" xfId="0" applyFont="1" applyBorder="1"/>
    <xf numFmtId="0" fontId="13" fillId="0" borderId="19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4" xfId="0" applyFont="1" applyFill="1" applyBorder="1"/>
    <xf numFmtId="0" fontId="13" fillId="0" borderId="2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0"/>
  <sheetViews>
    <sheetView tabSelected="1" workbookViewId="0">
      <selection activeCell="P40" sqref="P40"/>
    </sheetView>
  </sheetViews>
  <sheetFormatPr defaultRowHeight="15" x14ac:dyDescent="0.25"/>
  <cols>
    <col min="1" max="1" width="3.140625" customWidth="1"/>
    <col min="2" max="2" width="23.85546875" customWidth="1"/>
    <col min="3" max="3" width="8.85546875" customWidth="1"/>
    <col min="4" max="18" width="8.7109375" customWidth="1"/>
    <col min="19" max="19" width="4.85546875" customWidth="1"/>
    <col min="20" max="20" width="4.7109375" customWidth="1"/>
    <col min="21" max="21" width="6.140625" customWidth="1"/>
    <col min="22" max="22" width="6.42578125" customWidth="1"/>
    <col min="23" max="23" width="7.140625" customWidth="1"/>
    <col min="26" max="26" width="17.5703125" customWidth="1"/>
    <col min="257" max="257" width="3.140625" customWidth="1"/>
    <col min="258" max="258" width="23.85546875" customWidth="1"/>
    <col min="259" max="259" width="8.85546875" customWidth="1"/>
    <col min="260" max="274" width="8.7109375" customWidth="1"/>
    <col min="275" max="275" width="4.85546875" customWidth="1"/>
    <col min="276" max="276" width="4.7109375" customWidth="1"/>
    <col min="277" max="277" width="6.140625" customWidth="1"/>
    <col min="278" max="278" width="6.42578125" customWidth="1"/>
    <col min="279" max="279" width="7.140625" customWidth="1"/>
    <col min="282" max="282" width="17.5703125" customWidth="1"/>
    <col min="513" max="513" width="3.140625" customWidth="1"/>
    <col min="514" max="514" width="23.85546875" customWidth="1"/>
    <col min="515" max="515" width="8.85546875" customWidth="1"/>
    <col min="516" max="530" width="8.7109375" customWidth="1"/>
    <col min="531" max="531" width="4.85546875" customWidth="1"/>
    <col min="532" max="532" width="4.7109375" customWidth="1"/>
    <col min="533" max="533" width="6.140625" customWidth="1"/>
    <col min="534" max="534" width="6.42578125" customWidth="1"/>
    <col min="535" max="535" width="7.140625" customWidth="1"/>
    <col min="538" max="538" width="17.5703125" customWidth="1"/>
    <col min="769" max="769" width="3.140625" customWidth="1"/>
    <col min="770" max="770" width="23.85546875" customWidth="1"/>
    <col min="771" max="771" width="8.85546875" customWidth="1"/>
    <col min="772" max="786" width="8.7109375" customWidth="1"/>
    <col min="787" max="787" width="4.85546875" customWidth="1"/>
    <col min="788" max="788" width="4.7109375" customWidth="1"/>
    <col min="789" max="789" width="6.140625" customWidth="1"/>
    <col min="790" max="790" width="6.42578125" customWidth="1"/>
    <col min="791" max="791" width="7.140625" customWidth="1"/>
    <col min="794" max="794" width="17.5703125" customWidth="1"/>
    <col min="1025" max="1025" width="3.140625" customWidth="1"/>
    <col min="1026" max="1026" width="23.85546875" customWidth="1"/>
    <col min="1027" max="1027" width="8.85546875" customWidth="1"/>
    <col min="1028" max="1042" width="8.7109375" customWidth="1"/>
    <col min="1043" max="1043" width="4.85546875" customWidth="1"/>
    <col min="1044" max="1044" width="4.7109375" customWidth="1"/>
    <col min="1045" max="1045" width="6.140625" customWidth="1"/>
    <col min="1046" max="1046" width="6.42578125" customWidth="1"/>
    <col min="1047" max="1047" width="7.140625" customWidth="1"/>
    <col min="1050" max="1050" width="17.5703125" customWidth="1"/>
    <col min="1281" max="1281" width="3.140625" customWidth="1"/>
    <col min="1282" max="1282" width="23.85546875" customWidth="1"/>
    <col min="1283" max="1283" width="8.85546875" customWidth="1"/>
    <col min="1284" max="1298" width="8.7109375" customWidth="1"/>
    <col min="1299" max="1299" width="4.85546875" customWidth="1"/>
    <col min="1300" max="1300" width="4.7109375" customWidth="1"/>
    <col min="1301" max="1301" width="6.140625" customWidth="1"/>
    <col min="1302" max="1302" width="6.42578125" customWidth="1"/>
    <col min="1303" max="1303" width="7.140625" customWidth="1"/>
    <col min="1306" max="1306" width="17.5703125" customWidth="1"/>
    <col min="1537" max="1537" width="3.140625" customWidth="1"/>
    <col min="1538" max="1538" width="23.85546875" customWidth="1"/>
    <col min="1539" max="1539" width="8.85546875" customWidth="1"/>
    <col min="1540" max="1554" width="8.7109375" customWidth="1"/>
    <col min="1555" max="1555" width="4.85546875" customWidth="1"/>
    <col min="1556" max="1556" width="4.7109375" customWidth="1"/>
    <col min="1557" max="1557" width="6.140625" customWidth="1"/>
    <col min="1558" max="1558" width="6.42578125" customWidth="1"/>
    <col min="1559" max="1559" width="7.140625" customWidth="1"/>
    <col min="1562" max="1562" width="17.5703125" customWidth="1"/>
    <col min="1793" max="1793" width="3.140625" customWidth="1"/>
    <col min="1794" max="1794" width="23.85546875" customWidth="1"/>
    <col min="1795" max="1795" width="8.85546875" customWidth="1"/>
    <col min="1796" max="1810" width="8.7109375" customWidth="1"/>
    <col min="1811" max="1811" width="4.85546875" customWidth="1"/>
    <col min="1812" max="1812" width="4.7109375" customWidth="1"/>
    <col min="1813" max="1813" width="6.140625" customWidth="1"/>
    <col min="1814" max="1814" width="6.42578125" customWidth="1"/>
    <col min="1815" max="1815" width="7.140625" customWidth="1"/>
    <col min="1818" max="1818" width="17.5703125" customWidth="1"/>
    <col min="2049" max="2049" width="3.140625" customWidth="1"/>
    <col min="2050" max="2050" width="23.85546875" customWidth="1"/>
    <col min="2051" max="2051" width="8.85546875" customWidth="1"/>
    <col min="2052" max="2066" width="8.7109375" customWidth="1"/>
    <col min="2067" max="2067" width="4.85546875" customWidth="1"/>
    <col min="2068" max="2068" width="4.7109375" customWidth="1"/>
    <col min="2069" max="2069" width="6.140625" customWidth="1"/>
    <col min="2070" max="2070" width="6.42578125" customWidth="1"/>
    <col min="2071" max="2071" width="7.140625" customWidth="1"/>
    <col min="2074" max="2074" width="17.5703125" customWidth="1"/>
    <col min="2305" max="2305" width="3.140625" customWidth="1"/>
    <col min="2306" max="2306" width="23.85546875" customWidth="1"/>
    <col min="2307" max="2307" width="8.85546875" customWidth="1"/>
    <col min="2308" max="2322" width="8.7109375" customWidth="1"/>
    <col min="2323" max="2323" width="4.85546875" customWidth="1"/>
    <col min="2324" max="2324" width="4.7109375" customWidth="1"/>
    <col min="2325" max="2325" width="6.140625" customWidth="1"/>
    <col min="2326" max="2326" width="6.42578125" customWidth="1"/>
    <col min="2327" max="2327" width="7.140625" customWidth="1"/>
    <col min="2330" max="2330" width="17.5703125" customWidth="1"/>
    <col min="2561" max="2561" width="3.140625" customWidth="1"/>
    <col min="2562" max="2562" width="23.85546875" customWidth="1"/>
    <col min="2563" max="2563" width="8.85546875" customWidth="1"/>
    <col min="2564" max="2578" width="8.7109375" customWidth="1"/>
    <col min="2579" max="2579" width="4.85546875" customWidth="1"/>
    <col min="2580" max="2580" width="4.7109375" customWidth="1"/>
    <col min="2581" max="2581" width="6.140625" customWidth="1"/>
    <col min="2582" max="2582" width="6.42578125" customWidth="1"/>
    <col min="2583" max="2583" width="7.140625" customWidth="1"/>
    <col min="2586" max="2586" width="17.5703125" customWidth="1"/>
    <col min="2817" max="2817" width="3.140625" customWidth="1"/>
    <col min="2818" max="2818" width="23.85546875" customWidth="1"/>
    <col min="2819" max="2819" width="8.85546875" customWidth="1"/>
    <col min="2820" max="2834" width="8.7109375" customWidth="1"/>
    <col min="2835" max="2835" width="4.85546875" customWidth="1"/>
    <col min="2836" max="2836" width="4.7109375" customWidth="1"/>
    <col min="2837" max="2837" width="6.140625" customWidth="1"/>
    <col min="2838" max="2838" width="6.42578125" customWidth="1"/>
    <col min="2839" max="2839" width="7.140625" customWidth="1"/>
    <col min="2842" max="2842" width="17.5703125" customWidth="1"/>
    <col min="3073" max="3073" width="3.140625" customWidth="1"/>
    <col min="3074" max="3074" width="23.85546875" customWidth="1"/>
    <col min="3075" max="3075" width="8.85546875" customWidth="1"/>
    <col min="3076" max="3090" width="8.7109375" customWidth="1"/>
    <col min="3091" max="3091" width="4.85546875" customWidth="1"/>
    <col min="3092" max="3092" width="4.7109375" customWidth="1"/>
    <col min="3093" max="3093" width="6.140625" customWidth="1"/>
    <col min="3094" max="3094" width="6.42578125" customWidth="1"/>
    <col min="3095" max="3095" width="7.140625" customWidth="1"/>
    <col min="3098" max="3098" width="17.5703125" customWidth="1"/>
    <col min="3329" max="3329" width="3.140625" customWidth="1"/>
    <col min="3330" max="3330" width="23.85546875" customWidth="1"/>
    <col min="3331" max="3331" width="8.85546875" customWidth="1"/>
    <col min="3332" max="3346" width="8.7109375" customWidth="1"/>
    <col min="3347" max="3347" width="4.85546875" customWidth="1"/>
    <col min="3348" max="3348" width="4.7109375" customWidth="1"/>
    <col min="3349" max="3349" width="6.140625" customWidth="1"/>
    <col min="3350" max="3350" width="6.42578125" customWidth="1"/>
    <col min="3351" max="3351" width="7.140625" customWidth="1"/>
    <col min="3354" max="3354" width="17.5703125" customWidth="1"/>
    <col min="3585" max="3585" width="3.140625" customWidth="1"/>
    <col min="3586" max="3586" width="23.85546875" customWidth="1"/>
    <col min="3587" max="3587" width="8.85546875" customWidth="1"/>
    <col min="3588" max="3602" width="8.7109375" customWidth="1"/>
    <col min="3603" max="3603" width="4.85546875" customWidth="1"/>
    <col min="3604" max="3604" width="4.7109375" customWidth="1"/>
    <col min="3605" max="3605" width="6.140625" customWidth="1"/>
    <col min="3606" max="3606" width="6.42578125" customWidth="1"/>
    <col min="3607" max="3607" width="7.140625" customWidth="1"/>
    <col min="3610" max="3610" width="17.5703125" customWidth="1"/>
    <col min="3841" max="3841" width="3.140625" customWidth="1"/>
    <col min="3842" max="3842" width="23.85546875" customWidth="1"/>
    <col min="3843" max="3843" width="8.85546875" customWidth="1"/>
    <col min="3844" max="3858" width="8.7109375" customWidth="1"/>
    <col min="3859" max="3859" width="4.85546875" customWidth="1"/>
    <col min="3860" max="3860" width="4.7109375" customWidth="1"/>
    <col min="3861" max="3861" width="6.140625" customWidth="1"/>
    <col min="3862" max="3862" width="6.42578125" customWidth="1"/>
    <col min="3863" max="3863" width="7.140625" customWidth="1"/>
    <col min="3866" max="3866" width="17.5703125" customWidth="1"/>
    <col min="4097" max="4097" width="3.140625" customWidth="1"/>
    <col min="4098" max="4098" width="23.85546875" customWidth="1"/>
    <col min="4099" max="4099" width="8.85546875" customWidth="1"/>
    <col min="4100" max="4114" width="8.7109375" customWidth="1"/>
    <col min="4115" max="4115" width="4.85546875" customWidth="1"/>
    <col min="4116" max="4116" width="4.7109375" customWidth="1"/>
    <col min="4117" max="4117" width="6.140625" customWidth="1"/>
    <col min="4118" max="4118" width="6.42578125" customWidth="1"/>
    <col min="4119" max="4119" width="7.140625" customWidth="1"/>
    <col min="4122" max="4122" width="17.5703125" customWidth="1"/>
    <col min="4353" max="4353" width="3.140625" customWidth="1"/>
    <col min="4354" max="4354" width="23.85546875" customWidth="1"/>
    <col min="4355" max="4355" width="8.85546875" customWidth="1"/>
    <col min="4356" max="4370" width="8.7109375" customWidth="1"/>
    <col min="4371" max="4371" width="4.85546875" customWidth="1"/>
    <col min="4372" max="4372" width="4.7109375" customWidth="1"/>
    <col min="4373" max="4373" width="6.140625" customWidth="1"/>
    <col min="4374" max="4374" width="6.42578125" customWidth="1"/>
    <col min="4375" max="4375" width="7.140625" customWidth="1"/>
    <col min="4378" max="4378" width="17.5703125" customWidth="1"/>
    <col min="4609" max="4609" width="3.140625" customWidth="1"/>
    <col min="4610" max="4610" width="23.85546875" customWidth="1"/>
    <col min="4611" max="4611" width="8.85546875" customWidth="1"/>
    <col min="4612" max="4626" width="8.7109375" customWidth="1"/>
    <col min="4627" max="4627" width="4.85546875" customWidth="1"/>
    <col min="4628" max="4628" width="4.7109375" customWidth="1"/>
    <col min="4629" max="4629" width="6.140625" customWidth="1"/>
    <col min="4630" max="4630" width="6.42578125" customWidth="1"/>
    <col min="4631" max="4631" width="7.140625" customWidth="1"/>
    <col min="4634" max="4634" width="17.5703125" customWidth="1"/>
    <col min="4865" max="4865" width="3.140625" customWidth="1"/>
    <col min="4866" max="4866" width="23.85546875" customWidth="1"/>
    <col min="4867" max="4867" width="8.85546875" customWidth="1"/>
    <col min="4868" max="4882" width="8.7109375" customWidth="1"/>
    <col min="4883" max="4883" width="4.85546875" customWidth="1"/>
    <col min="4884" max="4884" width="4.7109375" customWidth="1"/>
    <col min="4885" max="4885" width="6.140625" customWidth="1"/>
    <col min="4886" max="4886" width="6.42578125" customWidth="1"/>
    <col min="4887" max="4887" width="7.140625" customWidth="1"/>
    <col min="4890" max="4890" width="17.5703125" customWidth="1"/>
    <col min="5121" max="5121" width="3.140625" customWidth="1"/>
    <col min="5122" max="5122" width="23.85546875" customWidth="1"/>
    <col min="5123" max="5123" width="8.85546875" customWidth="1"/>
    <col min="5124" max="5138" width="8.7109375" customWidth="1"/>
    <col min="5139" max="5139" width="4.85546875" customWidth="1"/>
    <col min="5140" max="5140" width="4.7109375" customWidth="1"/>
    <col min="5141" max="5141" width="6.140625" customWidth="1"/>
    <col min="5142" max="5142" width="6.42578125" customWidth="1"/>
    <col min="5143" max="5143" width="7.140625" customWidth="1"/>
    <col min="5146" max="5146" width="17.5703125" customWidth="1"/>
    <col min="5377" max="5377" width="3.140625" customWidth="1"/>
    <col min="5378" max="5378" width="23.85546875" customWidth="1"/>
    <col min="5379" max="5379" width="8.85546875" customWidth="1"/>
    <col min="5380" max="5394" width="8.7109375" customWidth="1"/>
    <col min="5395" max="5395" width="4.85546875" customWidth="1"/>
    <col min="5396" max="5396" width="4.7109375" customWidth="1"/>
    <col min="5397" max="5397" width="6.140625" customWidth="1"/>
    <col min="5398" max="5398" width="6.42578125" customWidth="1"/>
    <col min="5399" max="5399" width="7.140625" customWidth="1"/>
    <col min="5402" max="5402" width="17.5703125" customWidth="1"/>
    <col min="5633" max="5633" width="3.140625" customWidth="1"/>
    <col min="5634" max="5634" width="23.85546875" customWidth="1"/>
    <col min="5635" max="5635" width="8.85546875" customWidth="1"/>
    <col min="5636" max="5650" width="8.7109375" customWidth="1"/>
    <col min="5651" max="5651" width="4.85546875" customWidth="1"/>
    <col min="5652" max="5652" width="4.7109375" customWidth="1"/>
    <col min="5653" max="5653" width="6.140625" customWidth="1"/>
    <col min="5654" max="5654" width="6.42578125" customWidth="1"/>
    <col min="5655" max="5655" width="7.140625" customWidth="1"/>
    <col min="5658" max="5658" width="17.5703125" customWidth="1"/>
    <col min="5889" max="5889" width="3.140625" customWidth="1"/>
    <col min="5890" max="5890" width="23.85546875" customWidth="1"/>
    <col min="5891" max="5891" width="8.85546875" customWidth="1"/>
    <col min="5892" max="5906" width="8.7109375" customWidth="1"/>
    <col min="5907" max="5907" width="4.85546875" customWidth="1"/>
    <col min="5908" max="5908" width="4.7109375" customWidth="1"/>
    <col min="5909" max="5909" width="6.140625" customWidth="1"/>
    <col min="5910" max="5910" width="6.42578125" customWidth="1"/>
    <col min="5911" max="5911" width="7.140625" customWidth="1"/>
    <col min="5914" max="5914" width="17.5703125" customWidth="1"/>
    <col min="6145" max="6145" width="3.140625" customWidth="1"/>
    <col min="6146" max="6146" width="23.85546875" customWidth="1"/>
    <col min="6147" max="6147" width="8.85546875" customWidth="1"/>
    <col min="6148" max="6162" width="8.7109375" customWidth="1"/>
    <col min="6163" max="6163" width="4.85546875" customWidth="1"/>
    <col min="6164" max="6164" width="4.7109375" customWidth="1"/>
    <col min="6165" max="6165" width="6.140625" customWidth="1"/>
    <col min="6166" max="6166" width="6.42578125" customWidth="1"/>
    <col min="6167" max="6167" width="7.140625" customWidth="1"/>
    <col min="6170" max="6170" width="17.5703125" customWidth="1"/>
    <col min="6401" max="6401" width="3.140625" customWidth="1"/>
    <col min="6402" max="6402" width="23.85546875" customWidth="1"/>
    <col min="6403" max="6403" width="8.85546875" customWidth="1"/>
    <col min="6404" max="6418" width="8.7109375" customWidth="1"/>
    <col min="6419" max="6419" width="4.85546875" customWidth="1"/>
    <col min="6420" max="6420" width="4.7109375" customWidth="1"/>
    <col min="6421" max="6421" width="6.140625" customWidth="1"/>
    <col min="6422" max="6422" width="6.42578125" customWidth="1"/>
    <col min="6423" max="6423" width="7.140625" customWidth="1"/>
    <col min="6426" max="6426" width="17.5703125" customWidth="1"/>
    <col min="6657" max="6657" width="3.140625" customWidth="1"/>
    <col min="6658" max="6658" width="23.85546875" customWidth="1"/>
    <col min="6659" max="6659" width="8.85546875" customWidth="1"/>
    <col min="6660" max="6674" width="8.7109375" customWidth="1"/>
    <col min="6675" max="6675" width="4.85546875" customWidth="1"/>
    <col min="6676" max="6676" width="4.7109375" customWidth="1"/>
    <col min="6677" max="6677" width="6.140625" customWidth="1"/>
    <col min="6678" max="6678" width="6.42578125" customWidth="1"/>
    <col min="6679" max="6679" width="7.140625" customWidth="1"/>
    <col min="6682" max="6682" width="17.5703125" customWidth="1"/>
    <col min="6913" max="6913" width="3.140625" customWidth="1"/>
    <col min="6914" max="6914" width="23.85546875" customWidth="1"/>
    <col min="6915" max="6915" width="8.85546875" customWidth="1"/>
    <col min="6916" max="6930" width="8.7109375" customWidth="1"/>
    <col min="6931" max="6931" width="4.85546875" customWidth="1"/>
    <col min="6932" max="6932" width="4.7109375" customWidth="1"/>
    <col min="6933" max="6933" width="6.140625" customWidth="1"/>
    <col min="6934" max="6934" width="6.42578125" customWidth="1"/>
    <col min="6935" max="6935" width="7.140625" customWidth="1"/>
    <col min="6938" max="6938" width="17.5703125" customWidth="1"/>
    <col min="7169" max="7169" width="3.140625" customWidth="1"/>
    <col min="7170" max="7170" width="23.85546875" customWidth="1"/>
    <col min="7171" max="7171" width="8.85546875" customWidth="1"/>
    <col min="7172" max="7186" width="8.7109375" customWidth="1"/>
    <col min="7187" max="7187" width="4.85546875" customWidth="1"/>
    <col min="7188" max="7188" width="4.7109375" customWidth="1"/>
    <col min="7189" max="7189" width="6.140625" customWidth="1"/>
    <col min="7190" max="7190" width="6.42578125" customWidth="1"/>
    <col min="7191" max="7191" width="7.140625" customWidth="1"/>
    <col min="7194" max="7194" width="17.5703125" customWidth="1"/>
    <col min="7425" max="7425" width="3.140625" customWidth="1"/>
    <col min="7426" max="7426" width="23.85546875" customWidth="1"/>
    <col min="7427" max="7427" width="8.85546875" customWidth="1"/>
    <col min="7428" max="7442" width="8.7109375" customWidth="1"/>
    <col min="7443" max="7443" width="4.85546875" customWidth="1"/>
    <col min="7444" max="7444" width="4.7109375" customWidth="1"/>
    <col min="7445" max="7445" width="6.140625" customWidth="1"/>
    <col min="7446" max="7446" width="6.42578125" customWidth="1"/>
    <col min="7447" max="7447" width="7.140625" customWidth="1"/>
    <col min="7450" max="7450" width="17.5703125" customWidth="1"/>
    <col min="7681" max="7681" width="3.140625" customWidth="1"/>
    <col min="7682" max="7682" width="23.85546875" customWidth="1"/>
    <col min="7683" max="7683" width="8.85546875" customWidth="1"/>
    <col min="7684" max="7698" width="8.7109375" customWidth="1"/>
    <col min="7699" max="7699" width="4.85546875" customWidth="1"/>
    <col min="7700" max="7700" width="4.7109375" customWidth="1"/>
    <col min="7701" max="7701" width="6.140625" customWidth="1"/>
    <col min="7702" max="7702" width="6.42578125" customWidth="1"/>
    <col min="7703" max="7703" width="7.140625" customWidth="1"/>
    <col min="7706" max="7706" width="17.5703125" customWidth="1"/>
    <col min="7937" max="7937" width="3.140625" customWidth="1"/>
    <col min="7938" max="7938" width="23.85546875" customWidth="1"/>
    <col min="7939" max="7939" width="8.85546875" customWidth="1"/>
    <col min="7940" max="7954" width="8.7109375" customWidth="1"/>
    <col min="7955" max="7955" width="4.85546875" customWidth="1"/>
    <col min="7956" max="7956" width="4.7109375" customWidth="1"/>
    <col min="7957" max="7957" width="6.140625" customWidth="1"/>
    <col min="7958" max="7958" width="6.42578125" customWidth="1"/>
    <col min="7959" max="7959" width="7.140625" customWidth="1"/>
    <col min="7962" max="7962" width="17.5703125" customWidth="1"/>
    <col min="8193" max="8193" width="3.140625" customWidth="1"/>
    <col min="8194" max="8194" width="23.85546875" customWidth="1"/>
    <col min="8195" max="8195" width="8.85546875" customWidth="1"/>
    <col min="8196" max="8210" width="8.7109375" customWidth="1"/>
    <col min="8211" max="8211" width="4.85546875" customWidth="1"/>
    <col min="8212" max="8212" width="4.7109375" customWidth="1"/>
    <col min="8213" max="8213" width="6.140625" customWidth="1"/>
    <col min="8214" max="8214" width="6.42578125" customWidth="1"/>
    <col min="8215" max="8215" width="7.140625" customWidth="1"/>
    <col min="8218" max="8218" width="17.5703125" customWidth="1"/>
    <col min="8449" max="8449" width="3.140625" customWidth="1"/>
    <col min="8450" max="8450" width="23.85546875" customWidth="1"/>
    <col min="8451" max="8451" width="8.85546875" customWidth="1"/>
    <col min="8452" max="8466" width="8.7109375" customWidth="1"/>
    <col min="8467" max="8467" width="4.85546875" customWidth="1"/>
    <col min="8468" max="8468" width="4.7109375" customWidth="1"/>
    <col min="8469" max="8469" width="6.140625" customWidth="1"/>
    <col min="8470" max="8470" width="6.42578125" customWidth="1"/>
    <col min="8471" max="8471" width="7.140625" customWidth="1"/>
    <col min="8474" max="8474" width="17.5703125" customWidth="1"/>
    <col min="8705" max="8705" width="3.140625" customWidth="1"/>
    <col min="8706" max="8706" width="23.85546875" customWidth="1"/>
    <col min="8707" max="8707" width="8.85546875" customWidth="1"/>
    <col min="8708" max="8722" width="8.7109375" customWidth="1"/>
    <col min="8723" max="8723" width="4.85546875" customWidth="1"/>
    <col min="8724" max="8724" width="4.7109375" customWidth="1"/>
    <col min="8725" max="8725" width="6.140625" customWidth="1"/>
    <col min="8726" max="8726" width="6.42578125" customWidth="1"/>
    <col min="8727" max="8727" width="7.140625" customWidth="1"/>
    <col min="8730" max="8730" width="17.5703125" customWidth="1"/>
    <col min="8961" max="8961" width="3.140625" customWidth="1"/>
    <col min="8962" max="8962" width="23.85546875" customWidth="1"/>
    <col min="8963" max="8963" width="8.85546875" customWidth="1"/>
    <col min="8964" max="8978" width="8.7109375" customWidth="1"/>
    <col min="8979" max="8979" width="4.85546875" customWidth="1"/>
    <col min="8980" max="8980" width="4.7109375" customWidth="1"/>
    <col min="8981" max="8981" width="6.140625" customWidth="1"/>
    <col min="8982" max="8982" width="6.42578125" customWidth="1"/>
    <col min="8983" max="8983" width="7.140625" customWidth="1"/>
    <col min="8986" max="8986" width="17.5703125" customWidth="1"/>
    <col min="9217" max="9217" width="3.140625" customWidth="1"/>
    <col min="9218" max="9218" width="23.85546875" customWidth="1"/>
    <col min="9219" max="9219" width="8.85546875" customWidth="1"/>
    <col min="9220" max="9234" width="8.7109375" customWidth="1"/>
    <col min="9235" max="9235" width="4.85546875" customWidth="1"/>
    <col min="9236" max="9236" width="4.7109375" customWidth="1"/>
    <col min="9237" max="9237" width="6.140625" customWidth="1"/>
    <col min="9238" max="9238" width="6.42578125" customWidth="1"/>
    <col min="9239" max="9239" width="7.140625" customWidth="1"/>
    <col min="9242" max="9242" width="17.5703125" customWidth="1"/>
    <col min="9473" max="9473" width="3.140625" customWidth="1"/>
    <col min="9474" max="9474" width="23.85546875" customWidth="1"/>
    <col min="9475" max="9475" width="8.85546875" customWidth="1"/>
    <col min="9476" max="9490" width="8.7109375" customWidth="1"/>
    <col min="9491" max="9491" width="4.85546875" customWidth="1"/>
    <col min="9492" max="9492" width="4.7109375" customWidth="1"/>
    <col min="9493" max="9493" width="6.140625" customWidth="1"/>
    <col min="9494" max="9494" width="6.42578125" customWidth="1"/>
    <col min="9495" max="9495" width="7.140625" customWidth="1"/>
    <col min="9498" max="9498" width="17.5703125" customWidth="1"/>
    <col min="9729" max="9729" width="3.140625" customWidth="1"/>
    <col min="9730" max="9730" width="23.85546875" customWidth="1"/>
    <col min="9731" max="9731" width="8.85546875" customWidth="1"/>
    <col min="9732" max="9746" width="8.7109375" customWidth="1"/>
    <col min="9747" max="9747" width="4.85546875" customWidth="1"/>
    <col min="9748" max="9748" width="4.7109375" customWidth="1"/>
    <col min="9749" max="9749" width="6.140625" customWidth="1"/>
    <col min="9750" max="9750" width="6.42578125" customWidth="1"/>
    <col min="9751" max="9751" width="7.140625" customWidth="1"/>
    <col min="9754" max="9754" width="17.5703125" customWidth="1"/>
    <col min="9985" max="9985" width="3.140625" customWidth="1"/>
    <col min="9986" max="9986" width="23.85546875" customWidth="1"/>
    <col min="9987" max="9987" width="8.85546875" customWidth="1"/>
    <col min="9988" max="10002" width="8.7109375" customWidth="1"/>
    <col min="10003" max="10003" width="4.85546875" customWidth="1"/>
    <col min="10004" max="10004" width="4.7109375" customWidth="1"/>
    <col min="10005" max="10005" width="6.140625" customWidth="1"/>
    <col min="10006" max="10006" width="6.42578125" customWidth="1"/>
    <col min="10007" max="10007" width="7.140625" customWidth="1"/>
    <col min="10010" max="10010" width="17.5703125" customWidth="1"/>
    <col min="10241" max="10241" width="3.140625" customWidth="1"/>
    <col min="10242" max="10242" width="23.85546875" customWidth="1"/>
    <col min="10243" max="10243" width="8.85546875" customWidth="1"/>
    <col min="10244" max="10258" width="8.7109375" customWidth="1"/>
    <col min="10259" max="10259" width="4.85546875" customWidth="1"/>
    <col min="10260" max="10260" width="4.7109375" customWidth="1"/>
    <col min="10261" max="10261" width="6.140625" customWidth="1"/>
    <col min="10262" max="10262" width="6.42578125" customWidth="1"/>
    <col min="10263" max="10263" width="7.140625" customWidth="1"/>
    <col min="10266" max="10266" width="17.5703125" customWidth="1"/>
    <col min="10497" max="10497" width="3.140625" customWidth="1"/>
    <col min="10498" max="10498" width="23.85546875" customWidth="1"/>
    <col min="10499" max="10499" width="8.85546875" customWidth="1"/>
    <col min="10500" max="10514" width="8.7109375" customWidth="1"/>
    <col min="10515" max="10515" width="4.85546875" customWidth="1"/>
    <col min="10516" max="10516" width="4.7109375" customWidth="1"/>
    <col min="10517" max="10517" width="6.140625" customWidth="1"/>
    <col min="10518" max="10518" width="6.42578125" customWidth="1"/>
    <col min="10519" max="10519" width="7.140625" customWidth="1"/>
    <col min="10522" max="10522" width="17.5703125" customWidth="1"/>
    <col min="10753" max="10753" width="3.140625" customWidth="1"/>
    <col min="10754" max="10754" width="23.85546875" customWidth="1"/>
    <col min="10755" max="10755" width="8.85546875" customWidth="1"/>
    <col min="10756" max="10770" width="8.7109375" customWidth="1"/>
    <col min="10771" max="10771" width="4.85546875" customWidth="1"/>
    <col min="10772" max="10772" width="4.7109375" customWidth="1"/>
    <col min="10773" max="10773" width="6.140625" customWidth="1"/>
    <col min="10774" max="10774" width="6.42578125" customWidth="1"/>
    <col min="10775" max="10775" width="7.140625" customWidth="1"/>
    <col min="10778" max="10778" width="17.5703125" customWidth="1"/>
    <col min="11009" max="11009" width="3.140625" customWidth="1"/>
    <col min="11010" max="11010" width="23.85546875" customWidth="1"/>
    <col min="11011" max="11011" width="8.85546875" customWidth="1"/>
    <col min="11012" max="11026" width="8.7109375" customWidth="1"/>
    <col min="11027" max="11027" width="4.85546875" customWidth="1"/>
    <col min="11028" max="11028" width="4.7109375" customWidth="1"/>
    <col min="11029" max="11029" width="6.140625" customWidth="1"/>
    <col min="11030" max="11030" width="6.42578125" customWidth="1"/>
    <col min="11031" max="11031" width="7.140625" customWidth="1"/>
    <col min="11034" max="11034" width="17.5703125" customWidth="1"/>
    <col min="11265" max="11265" width="3.140625" customWidth="1"/>
    <col min="11266" max="11266" width="23.85546875" customWidth="1"/>
    <col min="11267" max="11267" width="8.85546875" customWidth="1"/>
    <col min="11268" max="11282" width="8.7109375" customWidth="1"/>
    <col min="11283" max="11283" width="4.85546875" customWidth="1"/>
    <col min="11284" max="11284" width="4.7109375" customWidth="1"/>
    <col min="11285" max="11285" width="6.140625" customWidth="1"/>
    <col min="11286" max="11286" width="6.42578125" customWidth="1"/>
    <col min="11287" max="11287" width="7.140625" customWidth="1"/>
    <col min="11290" max="11290" width="17.5703125" customWidth="1"/>
    <col min="11521" max="11521" width="3.140625" customWidth="1"/>
    <col min="11522" max="11522" width="23.85546875" customWidth="1"/>
    <col min="11523" max="11523" width="8.85546875" customWidth="1"/>
    <col min="11524" max="11538" width="8.7109375" customWidth="1"/>
    <col min="11539" max="11539" width="4.85546875" customWidth="1"/>
    <col min="11540" max="11540" width="4.7109375" customWidth="1"/>
    <col min="11541" max="11541" width="6.140625" customWidth="1"/>
    <col min="11542" max="11542" width="6.42578125" customWidth="1"/>
    <col min="11543" max="11543" width="7.140625" customWidth="1"/>
    <col min="11546" max="11546" width="17.5703125" customWidth="1"/>
    <col min="11777" max="11777" width="3.140625" customWidth="1"/>
    <col min="11778" max="11778" width="23.85546875" customWidth="1"/>
    <col min="11779" max="11779" width="8.85546875" customWidth="1"/>
    <col min="11780" max="11794" width="8.7109375" customWidth="1"/>
    <col min="11795" max="11795" width="4.85546875" customWidth="1"/>
    <col min="11796" max="11796" width="4.7109375" customWidth="1"/>
    <col min="11797" max="11797" width="6.140625" customWidth="1"/>
    <col min="11798" max="11798" width="6.42578125" customWidth="1"/>
    <col min="11799" max="11799" width="7.140625" customWidth="1"/>
    <col min="11802" max="11802" width="17.5703125" customWidth="1"/>
    <col min="12033" max="12033" width="3.140625" customWidth="1"/>
    <col min="12034" max="12034" width="23.85546875" customWidth="1"/>
    <col min="12035" max="12035" width="8.85546875" customWidth="1"/>
    <col min="12036" max="12050" width="8.7109375" customWidth="1"/>
    <col min="12051" max="12051" width="4.85546875" customWidth="1"/>
    <col min="12052" max="12052" width="4.7109375" customWidth="1"/>
    <col min="12053" max="12053" width="6.140625" customWidth="1"/>
    <col min="12054" max="12054" width="6.42578125" customWidth="1"/>
    <col min="12055" max="12055" width="7.140625" customWidth="1"/>
    <col min="12058" max="12058" width="17.5703125" customWidth="1"/>
    <col min="12289" max="12289" width="3.140625" customWidth="1"/>
    <col min="12290" max="12290" width="23.85546875" customWidth="1"/>
    <col min="12291" max="12291" width="8.85546875" customWidth="1"/>
    <col min="12292" max="12306" width="8.7109375" customWidth="1"/>
    <col min="12307" max="12307" width="4.85546875" customWidth="1"/>
    <col min="12308" max="12308" width="4.7109375" customWidth="1"/>
    <col min="12309" max="12309" width="6.140625" customWidth="1"/>
    <col min="12310" max="12310" width="6.42578125" customWidth="1"/>
    <col min="12311" max="12311" width="7.140625" customWidth="1"/>
    <col min="12314" max="12314" width="17.5703125" customWidth="1"/>
    <col min="12545" max="12545" width="3.140625" customWidth="1"/>
    <col min="12546" max="12546" width="23.85546875" customWidth="1"/>
    <col min="12547" max="12547" width="8.85546875" customWidth="1"/>
    <col min="12548" max="12562" width="8.7109375" customWidth="1"/>
    <col min="12563" max="12563" width="4.85546875" customWidth="1"/>
    <col min="12564" max="12564" width="4.7109375" customWidth="1"/>
    <col min="12565" max="12565" width="6.140625" customWidth="1"/>
    <col min="12566" max="12566" width="6.42578125" customWidth="1"/>
    <col min="12567" max="12567" width="7.140625" customWidth="1"/>
    <col min="12570" max="12570" width="17.5703125" customWidth="1"/>
    <col min="12801" max="12801" width="3.140625" customWidth="1"/>
    <col min="12802" max="12802" width="23.85546875" customWidth="1"/>
    <col min="12803" max="12803" width="8.85546875" customWidth="1"/>
    <col min="12804" max="12818" width="8.7109375" customWidth="1"/>
    <col min="12819" max="12819" width="4.85546875" customWidth="1"/>
    <col min="12820" max="12820" width="4.7109375" customWidth="1"/>
    <col min="12821" max="12821" width="6.140625" customWidth="1"/>
    <col min="12822" max="12822" width="6.42578125" customWidth="1"/>
    <col min="12823" max="12823" width="7.140625" customWidth="1"/>
    <col min="12826" max="12826" width="17.5703125" customWidth="1"/>
    <col min="13057" max="13057" width="3.140625" customWidth="1"/>
    <col min="13058" max="13058" width="23.85546875" customWidth="1"/>
    <col min="13059" max="13059" width="8.85546875" customWidth="1"/>
    <col min="13060" max="13074" width="8.7109375" customWidth="1"/>
    <col min="13075" max="13075" width="4.85546875" customWidth="1"/>
    <col min="13076" max="13076" width="4.7109375" customWidth="1"/>
    <col min="13077" max="13077" width="6.140625" customWidth="1"/>
    <col min="13078" max="13078" width="6.42578125" customWidth="1"/>
    <col min="13079" max="13079" width="7.140625" customWidth="1"/>
    <col min="13082" max="13082" width="17.5703125" customWidth="1"/>
    <col min="13313" max="13313" width="3.140625" customWidth="1"/>
    <col min="13314" max="13314" width="23.85546875" customWidth="1"/>
    <col min="13315" max="13315" width="8.85546875" customWidth="1"/>
    <col min="13316" max="13330" width="8.7109375" customWidth="1"/>
    <col min="13331" max="13331" width="4.85546875" customWidth="1"/>
    <col min="13332" max="13332" width="4.7109375" customWidth="1"/>
    <col min="13333" max="13333" width="6.140625" customWidth="1"/>
    <col min="13334" max="13334" width="6.42578125" customWidth="1"/>
    <col min="13335" max="13335" width="7.140625" customWidth="1"/>
    <col min="13338" max="13338" width="17.5703125" customWidth="1"/>
    <col min="13569" max="13569" width="3.140625" customWidth="1"/>
    <col min="13570" max="13570" width="23.85546875" customWidth="1"/>
    <col min="13571" max="13571" width="8.85546875" customWidth="1"/>
    <col min="13572" max="13586" width="8.7109375" customWidth="1"/>
    <col min="13587" max="13587" width="4.85546875" customWidth="1"/>
    <col min="13588" max="13588" width="4.7109375" customWidth="1"/>
    <col min="13589" max="13589" width="6.140625" customWidth="1"/>
    <col min="13590" max="13590" width="6.42578125" customWidth="1"/>
    <col min="13591" max="13591" width="7.140625" customWidth="1"/>
    <col min="13594" max="13594" width="17.5703125" customWidth="1"/>
    <col min="13825" max="13825" width="3.140625" customWidth="1"/>
    <col min="13826" max="13826" width="23.85546875" customWidth="1"/>
    <col min="13827" max="13827" width="8.85546875" customWidth="1"/>
    <col min="13828" max="13842" width="8.7109375" customWidth="1"/>
    <col min="13843" max="13843" width="4.85546875" customWidth="1"/>
    <col min="13844" max="13844" width="4.7109375" customWidth="1"/>
    <col min="13845" max="13845" width="6.140625" customWidth="1"/>
    <col min="13846" max="13846" width="6.42578125" customWidth="1"/>
    <col min="13847" max="13847" width="7.140625" customWidth="1"/>
    <col min="13850" max="13850" width="17.5703125" customWidth="1"/>
    <col min="14081" max="14081" width="3.140625" customWidth="1"/>
    <col min="14082" max="14082" width="23.85546875" customWidth="1"/>
    <col min="14083" max="14083" width="8.85546875" customWidth="1"/>
    <col min="14084" max="14098" width="8.7109375" customWidth="1"/>
    <col min="14099" max="14099" width="4.85546875" customWidth="1"/>
    <col min="14100" max="14100" width="4.7109375" customWidth="1"/>
    <col min="14101" max="14101" width="6.140625" customWidth="1"/>
    <col min="14102" max="14102" width="6.42578125" customWidth="1"/>
    <col min="14103" max="14103" width="7.140625" customWidth="1"/>
    <col min="14106" max="14106" width="17.5703125" customWidth="1"/>
    <col min="14337" max="14337" width="3.140625" customWidth="1"/>
    <col min="14338" max="14338" width="23.85546875" customWidth="1"/>
    <col min="14339" max="14339" width="8.85546875" customWidth="1"/>
    <col min="14340" max="14354" width="8.7109375" customWidth="1"/>
    <col min="14355" max="14355" width="4.85546875" customWidth="1"/>
    <col min="14356" max="14356" width="4.7109375" customWidth="1"/>
    <col min="14357" max="14357" width="6.140625" customWidth="1"/>
    <col min="14358" max="14358" width="6.42578125" customWidth="1"/>
    <col min="14359" max="14359" width="7.140625" customWidth="1"/>
    <col min="14362" max="14362" width="17.5703125" customWidth="1"/>
    <col min="14593" max="14593" width="3.140625" customWidth="1"/>
    <col min="14594" max="14594" width="23.85546875" customWidth="1"/>
    <col min="14595" max="14595" width="8.85546875" customWidth="1"/>
    <col min="14596" max="14610" width="8.7109375" customWidth="1"/>
    <col min="14611" max="14611" width="4.85546875" customWidth="1"/>
    <col min="14612" max="14612" width="4.7109375" customWidth="1"/>
    <col min="14613" max="14613" width="6.140625" customWidth="1"/>
    <col min="14614" max="14614" width="6.42578125" customWidth="1"/>
    <col min="14615" max="14615" width="7.140625" customWidth="1"/>
    <col min="14618" max="14618" width="17.5703125" customWidth="1"/>
    <col min="14849" max="14849" width="3.140625" customWidth="1"/>
    <col min="14850" max="14850" width="23.85546875" customWidth="1"/>
    <col min="14851" max="14851" width="8.85546875" customWidth="1"/>
    <col min="14852" max="14866" width="8.7109375" customWidth="1"/>
    <col min="14867" max="14867" width="4.85546875" customWidth="1"/>
    <col min="14868" max="14868" width="4.7109375" customWidth="1"/>
    <col min="14869" max="14869" width="6.140625" customWidth="1"/>
    <col min="14870" max="14870" width="6.42578125" customWidth="1"/>
    <col min="14871" max="14871" width="7.140625" customWidth="1"/>
    <col min="14874" max="14874" width="17.5703125" customWidth="1"/>
    <col min="15105" max="15105" width="3.140625" customWidth="1"/>
    <col min="15106" max="15106" width="23.85546875" customWidth="1"/>
    <col min="15107" max="15107" width="8.85546875" customWidth="1"/>
    <col min="15108" max="15122" width="8.7109375" customWidth="1"/>
    <col min="15123" max="15123" width="4.85546875" customWidth="1"/>
    <col min="15124" max="15124" width="4.7109375" customWidth="1"/>
    <col min="15125" max="15125" width="6.140625" customWidth="1"/>
    <col min="15126" max="15126" width="6.42578125" customWidth="1"/>
    <col min="15127" max="15127" width="7.140625" customWidth="1"/>
    <col min="15130" max="15130" width="17.5703125" customWidth="1"/>
    <col min="15361" max="15361" width="3.140625" customWidth="1"/>
    <col min="15362" max="15362" width="23.85546875" customWidth="1"/>
    <col min="15363" max="15363" width="8.85546875" customWidth="1"/>
    <col min="15364" max="15378" width="8.7109375" customWidth="1"/>
    <col min="15379" max="15379" width="4.85546875" customWidth="1"/>
    <col min="15380" max="15380" width="4.7109375" customWidth="1"/>
    <col min="15381" max="15381" width="6.140625" customWidth="1"/>
    <col min="15382" max="15382" width="6.42578125" customWidth="1"/>
    <col min="15383" max="15383" width="7.140625" customWidth="1"/>
    <col min="15386" max="15386" width="17.5703125" customWidth="1"/>
    <col min="15617" max="15617" width="3.140625" customWidth="1"/>
    <col min="15618" max="15618" width="23.85546875" customWidth="1"/>
    <col min="15619" max="15619" width="8.85546875" customWidth="1"/>
    <col min="15620" max="15634" width="8.7109375" customWidth="1"/>
    <col min="15635" max="15635" width="4.85546875" customWidth="1"/>
    <col min="15636" max="15636" width="4.7109375" customWidth="1"/>
    <col min="15637" max="15637" width="6.140625" customWidth="1"/>
    <col min="15638" max="15638" width="6.42578125" customWidth="1"/>
    <col min="15639" max="15639" width="7.140625" customWidth="1"/>
    <col min="15642" max="15642" width="17.5703125" customWidth="1"/>
    <col min="15873" max="15873" width="3.140625" customWidth="1"/>
    <col min="15874" max="15874" width="23.85546875" customWidth="1"/>
    <col min="15875" max="15875" width="8.85546875" customWidth="1"/>
    <col min="15876" max="15890" width="8.7109375" customWidth="1"/>
    <col min="15891" max="15891" width="4.85546875" customWidth="1"/>
    <col min="15892" max="15892" width="4.7109375" customWidth="1"/>
    <col min="15893" max="15893" width="6.140625" customWidth="1"/>
    <col min="15894" max="15894" width="6.42578125" customWidth="1"/>
    <col min="15895" max="15895" width="7.140625" customWidth="1"/>
    <col min="15898" max="15898" width="17.5703125" customWidth="1"/>
    <col min="16129" max="16129" width="3.140625" customWidth="1"/>
    <col min="16130" max="16130" width="23.85546875" customWidth="1"/>
    <col min="16131" max="16131" width="8.85546875" customWidth="1"/>
    <col min="16132" max="16146" width="8.7109375" customWidth="1"/>
    <col min="16147" max="16147" width="4.85546875" customWidth="1"/>
    <col min="16148" max="16148" width="4.7109375" customWidth="1"/>
    <col min="16149" max="16149" width="6.140625" customWidth="1"/>
    <col min="16150" max="16150" width="6.42578125" customWidth="1"/>
    <col min="16151" max="16151" width="7.140625" customWidth="1"/>
    <col min="16154" max="16154" width="17.5703125" customWidth="1"/>
  </cols>
  <sheetData>
    <row r="3" spans="1:28" ht="19.5" x14ac:dyDescent="0.3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8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ht="60.75" x14ac:dyDescent="0.25">
      <c r="A5" s="6"/>
      <c r="B5" s="7" t="s">
        <v>0</v>
      </c>
      <c r="C5" s="8" t="s">
        <v>1</v>
      </c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 t="s">
        <v>2</v>
      </c>
      <c r="T5" s="10" t="s">
        <v>3</v>
      </c>
      <c r="U5" s="10" t="s">
        <v>4</v>
      </c>
      <c r="V5" s="11" t="s">
        <v>5</v>
      </c>
      <c r="W5" s="10" t="s">
        <v>6</v>
      </c>
      <c r="X5" s="10" t="s">
        <v>7</v>
      </c>
      <c r="Y5" s="12" t="s">
        <v>8</v>
      </c>
      <c r="Z5" s="5" t="s">
        <v>9</v>
      </c>
    </row>
    <row r="6" spans="1:28" x14ac:dyDescent="0.25">
      <c r="A6" s="13"/>
      <c r="B6" s="14"/>
      <c r="C6" s="14"/>
      <c r="D6" s="15">
        <v>2003</v>
      </c>
      <c r="E6" s="15">
        <v>2004</v>
      </c>
      <c r="F6" s="15">
        <v>2005</v>
      </c>
      <c r="G6" s="15">
        <v>2006</v>
      </c>
      <c r="H6" s="15">
        <v>2007</v>
      </c>
      <c r="I6" s="15">
        <v>2008</v>
      </c>
      <c r="J6" s="16">
        <v>2009</v>
      </c>
      <c r="K6" s="16">
        <v>2010</v>
      </c>
      <c r="L6" s="16">
        <v>2011</v>
      </c>
      <c r="M6" s="16">
        <v>2012</v>
      </c>
      <c r="N6" s="16">
        <v>2013</v>
      </c>
      <c r="O6" s="16">
        <v>2014</v>
      </c>
      <c r="P6" s="16">
        <v>2015</v>
      </c>
      <c r="Q6" s="16">
        <v>2016</v>
      </c>
      <c r="R6" s="16">
        <v>2017</v>
      </c>
      <c r="S6" s="14"/>
      <c r="T6" s="14"/>
      <c r="U6" s="14"/>
      <c r="V6" s="14"/>
      <c r="W6" s="14"/>
      <c r="X6" s="14"/>
      <c r="Y6" s="14"/>
      <c r="Z6" s="15"/>
    </row>
    <row r="7" spans="1:28" x14ac:dyDescent="0.25">
      <c r="A7" s="6">
        <f>1</f>
        <v>1</v>
      </c>
      <c r="B7" s="17" t="s">
        <v>10</v>
      </c>
      <c r="C7" s="18">
        <f>5+18+19+19+9</f>
        <v>70</v>
      </c>
      <c r="D7" s="19"/>
      <c r="E7" s="20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4">
        <v>51</v>
      </c>
      <c r="T7" s="14"/>
      <c r="U7" s="15">
        <v>17</v>
      </c>
      <c r="V7" s="95">
        <v>2</v>
      </c>
      <c r="W7" s="96" t="s">
        <v>11</v>
      </c>
      <c r="X7" s="22">
        <v>3826</v>
      </c>
      <c r="Y7" s="23">
        <v>3543</v>
      </c>
      <c r="Z7" s="24" t="s">
        <v>12</v>
      </c>
    </row>
    <row r="8" spans="1:28" ht="64.5" x14ac:dyDescent="0.25">
      <c r="A8" s="6">
        <f t="shared" ref="A8:A18" si="0">1+A7</f>
        <v>2</v>
      </c>
      <c r="B8" s="17" t="s">
        <v>13</v>
      </c>
      <c r="C8" s="25">
        <v>16</v>
      </c>
      <c r="D8" s="26"/>
      <c r="E8" s="27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1"/>
      <c r="S8" s="14"/>
      <c r="T8" s="14"/>
      <c r="U8" s="14"/>
      <c r="V8" s="95">
        <v>16</v>
      </c>
      <c r="W8" s="96" t="s">
        <v>11</v>
      </c>
      <c r="X8" s="22">
        <v>3080</v>
      </c>
      <c r="Y8" s="23">
        <v>681</v>
      </c>
      <c r="Z8" s="28" t="s">
        <v>14</v>
      </c>
    </row>
    <row r="9" spans="1:28" x14ac:dyDescent="0.25">
      <c r="A9" s="6">
        <f t="shared" si="0"/>
        <v>3</v>
      </c>
      <c r="B9" s="17" t="s">
        <v>15</v>
      </c>
      <c r="C9" s="25">
        <v>4</v>
      </c>
      <c r="D9" s="1"/>
      <c r="E9" s="29"/>
      <c r="F9" s="30"/>
      <c r="G9" s="2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14"/>
      <c r="T9" s="14"/>
      <c r="U9" s="14"/>
      <c r="V9" s="95">
        <f>C9-S9-T9-U9</f>
        <v>4</v>
      </c>
      <c r="W9" s="96" t="s">
        <v>11</v>
      </c>
      <c r="X9" s="22">
        <v>1185</v>
      </c>
      <c r="Y9" s="23">
        <v>707</v>
      </c>
      <c r="Z9" s="24" t="s">
        <v>16</v>
      </c>
    </row>
    <row r="10" spans="1:28" x14ac:dyDescent="0.25">
      <c r="A10" s="6">
        <f t="shared" si="0"/>
        <v>4</v>
      </c>
      <c r="B10" s="17" t="s">
        <v>17</v>
      </c>
      <c r="C10" s="25">
        <v>31</v>
      </c>
      <c r="D10" s="1"/>
      <c r="E10" s="1"/>
      <c r="F10" s="1"/>
      <c r="G10" s="27"/>
      <c r="H10" s="20"/>
      <c r="I10" s="20"/>
      <c r="J10" s="31"/>
      <c r="K10" s="31"/>
      <c r="L10" s="31"/>
      <c r="M10" s="31"/>
      <c r="N10" s="31"/>
      <c r="O10" s="31"/>
      <c r="P10" s="31"/>
      <c r="Q10" s="31"/>
      <c r="R10" s="31"/>
      <c r="S10" s="14"/>
      <c r="T10" s="14"/>
      <c r="U10" s="14"/>
      <c r="V10" s="95">
        <v>31</v>
      </c>
      <c r="W10" s="96" t="s">
        <v>11</v>
      </c>
      <c r="X10" s="22">
        <v>535</v>
      </c>
      <c r="Y10" s="23">
        <v>363</v>
      </c>
      <c r="Z10" s="24" t="s">
        <v>18</v>
      </c>
    </row>
    <row r="11" spans="1:28" x14ac:dyDescent="0.25">
      <c r="A11" s="6">
        <f t="shared" si="0"/>
        <v>5</v>
      </c>
      <c r="B11" s="17" t="s">
        <v>19</v>
      </c>
      <c r="C11" s="25">
        <v>9</v>
      </c>
      <c r="D11" s="1"/>
      <c r="E11" s="1"/>
      <c r="F11" s="1"/>
      <c r="G11" s="32"/>
      <c r="H11" s="33"/>
      <c r="I11" s="20"/>
      <c r="J11" s="20"/>
      <c r="K11" s="20"/>
      <c r="L11" s="20"/>
      <c r="M11" s="20"/>
      <c r="N11" s="31"/>
      <c r="O11" s="31"/>
      <c r="P11" s="31"/>
      <c r="Q11" s="31"/>
      <c r="R11" s="31"/>
      <c r="S11" s="14"/>
      <c r="T11" s="14"/>
      <c r="U11" s="14"/>
      <c r="V11" s="95">
        <f t="shared" ref="V11:V17" si="1">C11-S11-T11-U11</f>
        <v>9</v>
      </c>
      <c r="W11" s="96" t="s">
        <v>20</v>
      </c>
      <c r="X11" s="22">
        <v>1067</v>
      </c>
      <c r="Y11" s="23">
        <v>650</v>
      </c>
      <c r="Z11" s="24" t="s">
        <v>21</v>
      </c>
    </row>
    <row r="12" spans="1:28" x14ac:dyDescent="0.25">
      <c r="A12" s="6">
        <f t="shared" si="0"/>
        <v>6</v>
      </c>
      <c r="B12" s="34" t="s">
        <v>22</v>
      </c>
      <c r="C12" s="35">
        <v>5</v>
      </c>
      <c r="D12" s="1"/>
      <c r="E12" s="1"/>
      <c r="F12" s="1"/>
      <c r="G12" s="1"/>
      <c r="H12" s="36"/>
      <c r="I12" s="37"/>
      <c r="J12" s="20"/>
      <c r="K12" s="20"/>
      <c r="L12" s="31"/>
      <c r="M12" s="31"/>
      <c r="N12" s="31"/>
      <c r="O12" s="31"/>
      <c r="P12" s="31"/>
      <c r="Q12" s="31"/>
      <c r="R12" s="31"/>
      <c r="S12" s="14"/>
      <c r="T12" s="14"/>
      <c r="U12" s="14"/>
      <c r="V12" s="95">
        <f t="shared" si="1"/>
        <v>5</v>
      </c>
      <c r="W12" s="96" t="s">
        <v>11</v>
      </c>
      <c r="X12" s="22">
        <v>18000</v>
      </c>
      <c r="Y12" s="23">
        <v>10500</v>
      </c>
      <c r="Z12" s="24" t="s">
        <v>21</v>
      </c>
    </row>
    <row r="13" spans="1:28" ht="25.5" x14ac:dyDescent="0.25">
      <c r="A13" s="6">
        <f t="shared" si="0"/>
        <v>7</v>
      </c>
      <c r="B13" s="34" t="s">
        <v>23</v>
      </c>
      <c r="C13" s="35">
        <v>4</v>
      </c>
      <c r="D13" s="1"/>
      <c r="E13" s="1"/>
      <c r="F13" s="1"/>
      <c r="G13" s="1"/>
      <c r="H13" s="38"/>
      <c r="I13" s="37"/>
      <c r="J13" s="20"/>
      <c r="K13" s="20"/>
      <c r="L13" s="20"/>
      <c r="M13" s="20"/>
      <c r="N13" s="21"/>
      <c r="O13" s="21"/>
      <c r="P13" s="21"/>
      <c r="Q13" s="21"/>
      <c r="R13" s="21"/>
      <c r="S13" s="14"/>
      <c r="T13" s="14"/>
      <c r="U13" s="14"/>
      <c r="V13" s="95">
        <f t="shared" si="1"/>
        <v>4</v>
      </c>
      <c r="W13" s="96" t="s">
        <v>11</v>
      </c>
      <c r="X13" s="39">
        <v>3084</v>
      </c>
      <c r="Y13" s="23">
        <v>1446</v>
      </c>
      <c r="Z13" s="40" t="s">
        <v>24</v>
      </c>
    </row>
    <row r="14" spans="1:28" ht="39" x14ac:dyDescent="0.25">
      <c r="A14" s="6">
        <f t="shared" si="0"/>
        <v>8</v>
      </c>
      <c r="B14" s="34" t="s">
        <v>25</v>
      </c>
      <c r="C14" s="35">
        <v>15</v>
      </c>
      <c r="D14" s="1"/>
      <c r="E14" s="1"/>
      <c r="F14" s="1"/>
      <c r="G14" s="1"/>
      <c r="H14" s="1"/>
      <c r="I14" s="32"/>
      <c r="J14" s="30"/>
      <c r="K14" s="20"/>
      <c r="L14" s="20"/>
      <c r="M14" s="20"/>
      <c r="N14" s="21"/>
      <c r="O14" s="21"/>
      <c r="P14" s="21"/>
      <c r="Q14" s="21"/>
      <c r="R14" s="21"/>
      <c r="S14" s="14"/>
      <c r="T14" s="14"/>
      <c r="U14" s="14"/>
      <c r="V14" s="95">
        <f t="shared" si="1"/>
        <v>15</v>
      </c>
      <c r="W14" s="96" t="s">
        <v>20</v>
      </c>
      <c r="X14" s="22">
        <v>1414</v>
      </c>
      <c r="Y14" s="23">
        <v>887</v>
      </c>
      <c r="Z14" s="28" t="s">
        <v>26</v>
      </c>
    </row>
    <row r="15" spans="1:28" x14ac:dyDescent="0.25">
      <c r="A15" s="6">
        <f t="shared" si="0"/>
        <v>9</v>
      </c>
      <c r="B15" s="34" t="s">
        <v>27</v>
      </c>
      <c r="C15" s="35">
        <v>6</v>
      </c>
      <c r="D15" s="1"/>
      <c r="E15" s="1"/>
      <c r="F15" s="1"/>
      <c r="G15" s="1"/>
      <c r="H15" s="1"/>
      <c r="I15" s="1"/>
      <c r="J15" s="36"/>
      <c r="K15" s="37"/>
      <c r="L15" s="20"/>
      <c r="M15" s="20"/>
      <c r="N15" s="41"/>
      <c r="O15" s="21"/>
      <c r="P15" s="21"/>
      <c r="Q15" s="21"/>
      <c r="R15" s="21"/>
      <c r="S15" s="14"/>
      <c r="T15" s="14"/>
      <c r="U15" s="14"/>
      <c r="V15" s="95">
        <f t="shared" si="1"/>
        <v>6</v>
      </c>
      <c r="W15" s="96" t="s">
        <v>20</v>
      </c>
      <c r="X15" s="22">
        <v>605</v>
      </c>
      <c r="Y15" s="23">
        <v>372</v>
      </c>
      <c r="Z15" s="28" t="s">
        <v>12</v>
      </c>
    </row>
    <row r="16" spans="1:28" x14ac:dyDescent="0.25">
      <c r="A16" s="6">
        <f t="shared" si="0"/>
        <v>10</v>
      </c>
      <c r="B16" s="34" t="s">
        <v>28</v>
      </c>
      <c r="C16" s="35">
        <v>2</v>
      </c>
      <c r="D16" s="1"/>
      <c r="E16" s="1"/>
      <c r="F16" s="1"/>
      <c r="G16" s="1"/>
      <c r="H16" s="1"/>
      <c r="I16" s="1"/>
      <c r="J16" s="38"/>
      <c r="K16" s="37"/>
      <c r="L16" s="20"/>
      <c r="M16" s="20"/>
      <c r="N16" s="20"/>
      <c r="O16" s="20"/>
      <c r="P16" s="41"/>
      <c r="Q16" s="21"/>
      <c r="R16" s="21"/>
      <c r="S16" s="14"/>
      <c r="T16" s="14"/>
      <c r="U16" s="14"/>
      <c r="V16" s="95">
        <f t="shared" si="1"/>
        <v>2</v>
      </c>
      <c r="W16" s="96" t="s">
        <v>29</v>
      </c>
      <c r="X16" s="22">
        <f>811+21</f>
        <v>832</v>
      </c>
      <c r="Y16" s="23">
        <v>407</v>
      </c>
      <c r="Z16" s="28" t="s">
        <v>30</v>
      </c>
      <c r="AB16" s="42"/>
    </row>
    <row r="17" spans="1:28" x14ac:dyDescent="0.25">
      <c r="A17" s="6">
        <f t="shared" si="0"/>
        <v>11</v>
      </c>
      <c r="B17" s="34" t="s">
        <v>31</v>
      </c>
      <c r="C17" s="35">
        <v>2</v>
      </c>
      <c r="D17" s="1"/>
      <c r="E17" s="1"/>
      <c r="F17" s="1"/>
      <c r="G17" s="1"/>
      <c r="H17" s="1"/>
      <c r="I17" s="1"/>
      <c r="J17" s="38"/>
      <c r="K17" s="37"/>
      <c r="L17" s="20"/>
      <c r="M17" s="20"/>
      <c r="N17" s="21"/>
      <c r="O17" s="21"/>
      <c r="P17" s="21"/>
      <c r="Q17" s="21"/>
      <c r="R17" s="21"/>
      <c r="S17" s="14"/>
      <c r="T17" s="14"/>
      <c r="U17" s="14"/>
      <c r="V17" s="95">
        <f t="shared" si="1"/>
        <v>2</v>
      </c>
      <c r="W17" s="96" t="s">
        <v>20</v>
      </c>
      <c r="X17" s="22">
        <v>2148</v>
      </c>
      <c r="Y17" s="23">
        <v>2148</v>
      </c>
      <c r="Z17" s="28" t="s">
        <v>12</v>
      </c>
      <c r="AB17" s="42"/>
    </row>
    <row r="18" spans="1:28" x14ac:dyDescent="0.25">
      <c r="A18" s="6">
        <f t="shared" si="0"/>
        <v>12</v>
      </c>
      <c r="B18" s="34" t="s">
        <v>32</v>
      </c>
      <c r="C18" s="43">
        <v>1</v>
      </c>
      <c r="D18" s="1"/>
      <c r="E18" s="1"/>
      <c r="F18" s="1"/>
      <c r="G18" s="1"/>
      <c r="H18" s="1"/>
      <c r="I18" s="1"/>
      <c r="J18" s="38"/>
      <c r="K18" s="37"/>
      <c r="L18" s="20"/>
      <c r="M18" s="20"/>
      <c r="N18" s="21"/>
      <c r="O18" s="21"/>
      <c r="P18" s="21"/>
      <c r="Q18" s="21"/>
      <c r="R18" s="21"/>
      <c r="S18" s="14"/>
      <c r="T18" s="14"/>
      <c r="U18" s="14"/>
      <c r="V18" s="95">
        <v>1</v>
      </c>
      <c r="W18" s="97" t="s">
        <v>33</v>
      </c>
      <c r="X18" s="22">
        <v>521</v>
      </c>
      <c r="Y18" s="16">
        <v>328</v>
      </c>
      <c r="Z18" s="44" t="s">
        <v>16</v>
      </c>
      <c r="AB18" s="42"/>
    </row>
    <row r="19" spans="1:28" x14ac:dyDescent="0.25">
      <c r="A19" s="6">
        <v>13</v>
      </c>
      <c r="B19" s="34" t="s">
        <v>34</v>
      </c>
      <c r="C19" s="43">
        <v>10</v>
      </c>
      <c r="D19" s="1"/>
      <c r="E19" s="1"/>
      <c r="F19" s="1"/>
      <c r="G19" s="1"/>
      <c r="H19" s="1"/>
      <c r="I19" s="1"/>
      <c r="J19" s="1"/>
      <c r="K19" s="32"/>
      <c r="L19" s="20"/>
      <c r="M19" s="20"/>
      <c r="N19" s="45"/>
      <c r="O19" s="45"/>
      <c r="P19" s="45"/>
      <c r="Q19" s="45"/>
      <c r="R19" s="45"/>
      <c r="S19" s="14"/>
      <c r="T19" s="14"/>
      <c r="U19" s="14"/>
      <c r="V19" s="95">
        <v>10</v>
      </c>
      <c r="W19" s="98" t="s">
        <v>20</v>
      </c>
      <c r="X19" s="22">
        <v>590</v>
      </c>
      <c r="Y19" s="16">
        <v>85</v>
      </c>
      <c r="Z19" s="44" t="s">
        <v>16</v>
      </c>
      <c r="AB19" s="42"/>
    </row>
    <row r="20" spans="1:28" x14ac:dyDescent="0.25">
      <c r="A20" s="6">
        <v>14</v>
      </c>
      <c r="B20" s="34" t="s">
        <v>35</v>
      </c>
      <c r="C20" s="43">
        <v>1</v>
      </c>
      <c r="D20" s="1"/>
      <c r="E20" s="1"/>
      <c r="F20" s="1"/>
      <c r="G20" s="1"/>
      <c r="H20" s="1"/>
      <c r="I20" s="1"/>
      <c r="J20" s="1"/>
      <c r="K20" s="1"/>
      <c r="L20" s="46"/>
      <c r="M20" s="37"/>
      <c r="N20" s="21"/>
      <c r="O20" s="45"/>
      <c r="P20" s="45"/>
      <c r="Q20" s="45"/>
      <c r="R20" s="45"/>
      <c r="S20" s="14"/>
      <c r="T20" s="14"/>
      <c r="U20" s="14"/>
      <c r="V20" s="95">
        <v>1</v>
      </c>
      <c r="W20" s="98" t="s">
        <v>36</v>
      </c>
      <c r="X20" s="22">
        <v>776</v>
      </c>
      <c r="Y20" s="16">
        <v>200</v>
      </c>
      <c r="Z20" s="44" t="s">
        <v>37</v>
      </c>
      <c r="AB20" s="42"/>
    </row>
    <row r="21" spans="1:28" ht="39" x14ac:dyDescent="0.25">
      <c r="A21" s="6">
        <v>15</v>
      </c>
      <c r="B21" s="34" t="s">
        <v>38</v>
      </c>
      <c r="C21" s="43">
        <v>4</v>
      </c>
      <c r="D21" s="1"/>
      <c r="E21" s="1"/>
      <c r="F21" s="1"/>
      <c r="G21" s="1"/>
      <c r="H21" s="1"/>
      <c r="I21" s="1"/>
      <c r="J21" s="1"/>
      <c r="K21" s="1"/>
      <c r="L21" s="1"/>
      <c r="M21" s="29"/>
      <c r="N21" s="20"/>
      <c r="O21" s="20"/>
      <c r="P21" s="20"/>
      <c r="Q21" s="20"/>
      <c r="R21" s="45"/>
      <c r="S21" s="14"/>
      <c r="T21" s="14"/>
      <c r="U21" s="14"/>
      <c r="V21" s="95">
        <v>4</v>
      </c>
      <c r="W21" s="98" t="s">
        <v>20</v>
      </c>
      <c r="X21" s="22">
        <v>3003</v>
      </c>
      <c r="Y21" s="15">
        <v>2600</v>
      </c>
      <c r="Z21" s="47" t="s">
        <v>39</v>
      </c>
      <c r="AB21" s="42"/>
    </row>
    <row r="22" spans="1:28" x14ac:dyDescent="0.25">
      <c r="A22" s="6">
        <v>16</v>
      </c>
      <c r="B22" s="34" t="s">
        <v>40</v>
      </c>
      <c r="C22" s="43">
        <v>5</v>
      </c>
      <c r="D22" s="1"/>
      <c r="E22" s="1"/>
      <c r="F22" s="1"/>
      <c r="G22" s="1"/>
      <c r="H22" s="1"/>
      <c r="I22" s="1"/>
      <c r="J22" s="1"/>
      <c r="K22" s="1"/>
      <c r="L22" s="1"/>
      <c r="M22" s="36"/>
      <c r="N22" s="37"/>
      <c r="O22" s="20"/>
      <c r="P22" s="20"/>
      <c r="Q22" s="20"/>
      <c r="R22" s="45"/>
      <c r="S22" s="14"/>
      <c r="T22" s="14"/>
      <c r="U22" s="14"/>
      <c r="V22" s="95">
        <v>2</v>
      </c>
      <c r="W22" s="98" t="s">
        <v>20</v>
      </c>
      <c r="X22" s="22">
        <v>1270</v>
      </c>
      <c r="Y22" s="15">
        <v>1334</v>
      </c>
      <c r="Z22" s="47" t="s">
        <v>21</v>
      </c>
      <c r="AB22" s="42"/>
    </row>
    <row r="23" spans="1:28" x14ac:dyDescent="0.25">
      <c r="A23" s="6">
        <v>17</v>
      </c>
      <c r="B23" s="34" t="s">
        <v>41</v>
      </c>
      <c r="C23" s="43">
        <v>2</v>
      </c>
      <c r="D23" s="1"/>
      <c r="E23" s="1"/>
      <c r="F23" s="1"/>
      <c r="G23" s="1"/>
      <c r="H23" s="1"/>
      <c r="I23" s="1"/>
      <c r="J23" s="1"/>
      <c r="K23" s="1"/>
      <c r="L23" s="1"/>
      <c r="M23" s="38"/>
      <c r="N23" s="37"/>
      <c r="O23" s="20"/>
      <c r="P23" s="20"/>
      <c r="Q23" s="20"/>
      <c r="R23" s="45"/>
      <c r="S23" s="14"/>
      <c r="T23" s="14"/>
      <c r="U23" s="14"/>
      <c r="V23" s="95">
        <v>5</v>
      </c>
      <c r="W23" s="98" t="s">
        <v>20</v>
      </c>
      <c r="X23" s="22">
        <v>626</v>
      </c>
      <c r="Y23" s="15">
        <v>233</v>
      </c>
      <c r="Z23" s="47" t="s">
        <v>12</v>
      </c>
      <c r="AB23" s="42"/>
    </row>
    <row r="24" spans="1:28" x14ac:dyDescent="0.25">
      <c r="A24" s="6">
        <v>18</v>
      </c>
      <c r="B24" s="34" t="s">
        <v>42</v>
      </c>
      <c r="C24" s="48">
        <v>7</v>
      </c>
      <c r="D24" s="1"/>
      <c r="E24" s="1"/>
      <c r="F24" s="1"/>
      <c r="G24" s="1"/>
      <c r="H24" s="1"/>
      <c r="I24" s="1"/>
      <c r="J24" s="1"/>
      <c r="K24" s="1"/>
      <c r="L24" s="1"/>
      <c r="M24" s="38"/>
      <c r="N24" s="49"/>
      <c r="O24" s="33"/>
      <c r="P24" s="33"/>
      <c r="Q24" s="33"/>
      <c r="R24" s="50"/>
      <c r="S24" s="51"/>
      <c r="T24" s="51"/>
      <c r="U24" s="51"/>
      <c r="V24" s="99">
        <v>7</v>
      </c>
      <c r="W24" s="100" t="s">
        <v>20</v>
      </c>
      <c r="X24" s="52">
        <v>695</v>
      </c>
      <c r="Y24" s="53">
        <v>330</v>
      </c>
      <c r="Z24" s="54" t="s">
        <v>43</v>
      </c>
      <c r="AB24" s="42"/>
    </row>
    <row r="25" spans="1:28" ht="24.75" x14ac:dyDescent="0.25">
      <c r="A25" s="6">
        <v>19</v>
      </c>
      <c r="B25" s="8" t="s">
        <v>44</v>
      </c>
      <c r="C25" s="48">
        <v>1</v>
      </c>
      <c r="D25" s="55"/>
      <c r="E25" s="1"/>
      <c r="F25" s="1"/>
      <c r="G25" s="1"/>
      <c r="H25" s="1"/>
      <c r="I25" s="1"/>
      <c r="J25" s="1"/>
      <c r="K25" s="1"/>
      <c r="L25" s="1"/>
      <c r="M25" s="1"/>
      <c r="N25" s="49"/>
      <c r="O25" s="56"/>
      <c r="P25" s="57"/>
      <c r="Q25" s="57"/>
      <c r="R25" s="58"/>
      <c r="S25" s="59"/>
      <c r="T25" s="60"/>
      <c r="U25" s="60"/>
      <c r="V25" s="101">
        <v>1</v>
      </c>
      <c r="W25" s="104" t="s">
        <v>20</v>
      </c>
      <c r="X25" s="101">
        <v>1440</v>
      </c>
      <c r="Y25" s="101">
        <v>1440</v>
      </c>
      <c r="Z25" s="101" t="s">
        <v>45</v>
      </c>
      <c r="AB25" s="42"/>
    </row>
    <row r="26" spans="1:28" ht="26.25" x14ac:dyDescent="0.25">
      <c r="A26" s="6">
        <v>20</v>
      </c>
      <c r="B26" s="8" t="s">
        <v>46</v>
      </c>
      <c r="C26" s="61">
        <v>10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62"/>
      <c r="O26" s="62"/>
      <c r="P26" s="57"/>
      <c r="Q26" s="57"/>
      <c r="R26" s="57"/>
      <c r="S26" s="63"/>
      <c r="T26" s="64"/>
      <c r="U26" s="64"/>
      <c r="V26" s="102">
        <v>10</v>
      </c>
      <c r="W26" s="103" t="s">
        <v>36</v>
      </c>
      <c r="X26" s="65">
        <v>14000</v>
      </c>
      <c r="Y26" s="66">
        <v>10000</v>
      </c>
      <c r="Z26" s="67" t="s">
        <v>47</v>
      </c>
      <c r="AB26" s="42"/>
    </row>
    <row r="27" spans="1:28" x14ac:dyDescent="0.25">
      <c r="A27" s="6">
        <v>21</v>
      </c>
      <c r="B27" s="68" t="s">
        <v>48</v>
      </c>
      <c r="C27" s="69">
        <v>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70"/>
      <c r="Q27" s="57"/>
      <c r="R27" s="57"/>
      <c r="S27" s="71"/>
      <c r="T27" s="14"/>
      <c r="U27" s="14"/>
      <c r="V27" s="95">
        <v>6</v>
      </c>
      <c r="W27" s="98" t="s">
        <v>36</v>
      </c>
      <c r="X27" s="22">
        <v>3300</v>
      </c>
      <c r="Y27" s="15"/>
      <c r="Z27" s="47" t="s">
        <v>12</v>
      </c>
      <c r="AB27" s="42"/>
    </row>
    <row r="28" spans="1:28" x14ac:dyDescent="0.25">
      <c r="A28" s="6">
        <v>22</v>
      </c>
      <c r="B28" s="68" t="s">
        <v>49</v>
      </c>
      <c r="C28" s="60">
        <v>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62"/>
      <c r="Q28" s="57"/>
      <c r="R28" s="57"/>
      <c r="S28" s="71"/>
      <c r="T28" s="14"/>
      <c r="U28" s="14"/>
      <c r="V28" s="95">
        <v>9</v>
      </c>
      <c r="W28" s="98" t="s">
        <v>36</v>
      </c>
      <c r="X28" s="22">
        <v>590</v>
      </c>
      <c r="Y28" s="15"/>
      <c r="Z28" s="47" t="s">
        <v>50</v>
      </c>
      <c r="AB28" s="42"/>
    </row>
    <row r="29" spans="1:28" x14ac:dyDescent="0.25">
      <c r="A29" s="6">
        <v>23</v>
      </c>
      <c r="B29" s="68" t="s">
        <v>51</v>
      </c>
      <c r="C29" s="72">
        <v>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62"/>
      <c r="Q29" s="73"/>
      <c r="R29" s="57"/>
      <c r="S29" s="32"/>
      <c r="T29" s="51"/>
      <c r="U29" s="51"/>
      <c r="V29" s="99">
        <v>2</v>
      </c>
      <c r="W29" s="100" t="s">
        <v>57</v>
      </c>
      <c r="X29" s="52">
        <v>456</v>
      </c>
      <c r="Y29" s="53">
        <v>97</v>
      </c>
      <c r="Z29" s="54" t="s">
        <v>12</v>
      </c>
      <c r="AB29" s="42"/>
    </row>
    <row r="30" spans="1:28" x14ac:dyDescent="0.25">
      <c r="A30" s="6">
        <v>24</v>
      </c>
      <c r="B30" s="68" t="s">
        <v>52</v>
      </c>
      <c r="C30" s="72">
        <v>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62"/>
      <c r="Q30" s="62"/>
      <c r="R30" s="57"/>
      <c r="S30" s="60"/>
      <c r="T30" s="60"/>
      <c r="U30" s="60"/>
      <c r="V30" s="101">
        <v>2</v>
      </c>
      <c r="W30" s="104" t="s">
        <v>36</v>
      </c>
      <c r="X30" s="74">
        <v>11418</v>
      </c>
      <c r="Y30" s="75"/>
      <c r="Z30" s="76" t="s">
        <v>12</v>
      </c>
      <c r="AB30" s="42"/>
    </row>
    <row r="31" spans="1:28" x14ac:dyDescent="0.25">
      <c r="A31" s="6">
        <v>25</v>
      </c>
      <c r="B31" s="68" t="s">
        <v>53</v>
      </c>
      <c r="C31" s="72">
        <v>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7"/>
      <c r="S31" s="77"/>
      <c r="T31" s="78"/>
      <c r="U31" s="78"/>
      <c r="V31" s="105">
        <v>4</v>
      </c>
      <c r="W31" s="106" t="s">
        <v>36</v>
      </c>
      <c r="X31" s="79">
        <v>557</v>
      </c>
      <c r="Y31" s="80"/>
      <c r="Z31" s="81" t="s">
        <v>12</v>
      </c>
      <c r="AB31" s="42"/>
    </row>
    <row r="32" spans="1:28" x14ac:dyDescent="0.25">
      <c r="B32" s="82" t="s">
        <v>54</v>
      </c>
      <c r="C32" s="83">
        <f>SUM(C7:C31)</f>
        <v>231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60">
        <f>SUM(S7:S26)</f>
        <v>51</v>
      </c>
      <c r="T32" s="60"/>
      <c r="U32" s="60">
        <f>SUM(U7:U14)</f>
        <v>17</v>
      </c>
      <c r="V32" s="75">
        <f>SUM(V7:V31)</f>
        <v>160</v>
      </c>
      <c r="W32" s="85"/>
      <c r="X32" s="86">
        <f>SUM(X7:X31)</f>
        <v>75018</v>
      </c>
      <c r="Y32" s="86">
        <f>SUM(Y7:Y26)</f>
        <v>38254</v>
      </c>
      <c r="Z32" s="85"/>
    </row>
    <row r="34" spans="2:24" x14ac:dyDescent="0.25">
      <c r="B34" s="87"/>
    </row>
    <row r="36" spans="2:24" x14ac:dyDescent="0.25">
      <c r="C36" s="88"/>
      <c r="D36" s="89" t="s">
        <v>55</v>
      </c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</row>
    <row r="37" spans="2:24" x14ac:dyDescent="0.25">
      <c r="C37" s="91"/>
      <c r="D37" s="89" t="s">
        <v>56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1"/>
      <c r="W37" s="1"/>
      <c r="X37" s="1"/>
    </row>
    <row r="39" spans="2:24" x14ac:dyDescent="0.25"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</row>
    <row r="40" spans="2:24" x14ac:dyDescent="0.25">
      <c r="D40" s="94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347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Imme</dc:creator>
  <cp:lastModifiedBy>Francesca Pelliccia</cp:lastModifiedBy>
  <dcterms:created xsi:type="dcterms:W3CDTF">2017-07-10T14:09:02Z</dcterms:created>
  <dcterms:modified xsi:type="dcterms:W3CDTF">2017-10-09T18:28:52Z</dcterms:modified>
</cp:coreProperties>
</file>